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Форма 4а" sheetId="1" r:id="rId1"/>
  </sheets>
  <definedNames>
    <definedName name="_xlnm.Print_Titles" localSheetId="0">'Форма 4а'!$23:$23</definedName>
    <definedName name="_xlnm.Print_Area" localSheetId="0">'Форма 4а'!$A$1:$K$147</definedName>
  </definedNames>
  <calcPr fullCalcOnLoad="1"/>
</workbook>
</file>

<file path=xl/comments1.xml><?xml version="1.0" encoding="utf-8"?>
<comments xmlns="http://schemas.openxmlformats.org/spreadsheetml/2006/main">
  <authors>
    <author>Alex Sosedko</author>
    <author>Сергей</author>
    <author>*</author>
    <author>Comp</author>
    <author>Осипов</author>
    <author>&lt;&gt;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 &lt;Регистрационный номер локальной сметы&gt;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 на &lt;Наименование локальной сметы&gt;, &lt;Наименование объекта&gt;</t>
        </r>
      </text>
    </comment>
    <comment ref="A16" authorId="0">
      <text>
        <r>
          <rPr>
            <b/>
            <sz val="8"/>
            <rFont val="Tahoma"/>
            <family val="2"/>
          </rPr>
          <t xml:space="preserve"> &lt;подпись 100 значение&gt; &lt;подпись 100 атрибут 880 значение&gt; от &lt;подпись 100 атрибут 890 значение&gt;</t>
        </r>
      </text>
    </comment>
    <comment ref="J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=&lt;Итого ТЗ&gt;+&lt;Итого ТЗМ&gt;</t>
        </r>
      </text>
    </comment>
    <comment ref="A23" authorId="0">
      <text>
        <r>
          <rPr>
            <b/>
            <sz val="8"/>
            <rFont val="Tahoma"/>
            <family val="2"/>
          </rPr>
          <t xml:space="preserve">  &lt;Номер позиции по смете&gt;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  &lt;Обоснование (код) позиции&gt;
&lt;Примечание&gt;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  &lt;Наименование (текстовая часть) расценки&gt;                                         &lt;Формула расчета стоимости единицы&gt;
Ц=&lt;Формула базисной цены единицы ПЗ&gt;&lt;Формула базисной цены единицы МАТ&gt;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  &lt;Ед. измерения по расценке&gt;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позиции&gt;&lt;Нормы НР(неокругл.) по позиции при БИМ&gt;&lt;Нормы СП(неокругл.) по позиции при БИМ&gt;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  &lt;Исходное значение ПЗ по позиции на единицу&gt;</t>
        </r>
      </text>
    </comment>
    <comment ref="G23" authorId="3">
      <text>
        <r>
          <rPr>
            <b/>
            <sz val="8"/>
            <rFont val="Tahoma"/>
            <family val="2"/>
          </rPr>
          <t xml:space="preserve">  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баз.цен&gt;&lt;К-ты к СП по позиции для баз.цен&gt;</t>
        </r>
      </text>
    </comment>
    <comment ref="H23" authorId="4">
      <text>
        <r>
          <rPr>
            <b/>
            <sz val="8"/>
            <rFont val="Tahoma"/>
            <family val="2"/>
          </rPr>
          <t xml:space="preserve">  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 &lt;Код индекса к позиции&gt;&lt;Индекс к позиции на ОЗП&gt;&lt;Индекс к позиции на ЭМ&gt;&lt;Индекс к позиции на ЗПМ&gt;&lt;Индекс к позиции на МАТ&gt;&lt;Индекс к СМР&gt;&lt;Строка задания НР для БИМ&gt;&lt;Строка задания СП для БИМ&gt;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СП&gt;&lt;Сумма НР по позиции для БИМ&gt;&lt;Сумма СП по позиции для БИМ&gt;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</text>
    </comment>
    <comment ref="A118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J118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K118" authorId="0">
      <text>
        <r>
          <rPr>
            <b/>
            <sz val="8"/>
            <rFont val="Tahoma"/>
            <family val="2"/>
          </rPr>
          <t xml:space="preserve">  &lt;Пустой идентификатор&gt;</t>
        </r>
      </text>
    </comment>
    <comment ref="B143" authorId="5">
      <text>
        <r>
          <rPr>
            <b/>
            <sz val="8"/>
            <rFont val="Tahoma"/>
            <family val="2"/>
          </rPr>
          <t xml:space="preserve"> &lt;подпись 300 атрибут 970 значение&gt; &lt;подпись 240 значение&gt;  ___________________   &lt;подпись 300 значение&gt; (тел.: &lt;подпись 300 атрибут 810 значение&gt;)</t>
        </r>
      </text>
    </comment>
    <comment ref="B146" authorId="5">
      <text>
        <r>
          <rPr>
            <b/>
            <sz val="8"/>
            <rFont val="Tahoma"/>
            <family val="2"/>
          </rPr>
          <t xml:space="preserve"> &lt;подпись 310 атрибут 970 значение&gt; &lt;подпись 230 значение&gt;  ___________________   &lt;подпись 310 значение&gt; (тел.: &lt;подпись 310 атрибут 810 значение&gt;)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&lt;подпись 240 значение&gt;</t>
        </r>
      </text>
    </comment>
    <comment ref="A3" authorId="2">
      <text>
        <r>
          <rPr>
            <b/>
            <sz val="8"/>
            <rFont val="Tahoma"/>
            <family val="2"/>
          </rPr>
          <t xml:space="preserve"> &lt;подпись 210 атрибут 970 значение&gt;</t>
        </r>
      </text>
    </comment>
    <comment ref="A5" authorId="2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H5" authorId="2">
      <text>
        <r>
          <rPr>
            <b/>
            <sz val="8"/>
            <rFont val="Tahoma"/>
            <family val="2"/>
          </rPr>
          <t xml:space="preserve"> &lt;подпись 200 значение&gt;</t>
        </r>
      </text>
    </comment>
    <comment ref="H4" authorId="2">
      <text>
        <r>
          <rPr>
            <b/>
            <sz val="8"/>
            <rFont val="Tahoma"/>
            <family val="2"/>
          </rPr>
          <t xml:space="preserve"> &lt;подпись 230 значение&gt;</t>
        </r>
      </text>
    </comment>
  </commentList>
</comments>
</file>

<file path=xl/sharedStrings.xml><?xml version="1.0" encoding="utf-8"?>
<sst xmlns="http://schemas.openxmlformats.org/spreadsheetml/2006/main" count="615" uniqueCount="110">
  <si>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</si>
  <si>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</si>
  <si>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</si>
  <si>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Сметная стоимость:</t>
  </si>
  <si>
    <t>тыс. руб.</t>
  </si>
  <si>
    <t>Средства на оплату труда:</t>
  </si>
  <si>
    <t>Нормативная трудоемкость:</t>
  </si>
  <si>
    <t>чел.-час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</si>
  <si>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</si>
  <si>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</si>
  <si>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</si>
  <si>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</si>
  <si>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</si>
  <si>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Коэф. поправочные к позиции</t>
  </si>
  <si>
    <t>Всего в базисных ценах, руб.</t>
  </si>
  <si>
    <t>Всего в текущих (прогнозных) ценах, руб.</t>
  </si>
  <si>
    <t>№     п/п</t>
  </si>
  <si>
    <t>«УТВЕРЖДАЮ»</t>
  </si>
  <si>
    <t>Индексы пересчета</t>
  </si>
  <si>
    <t>Затраты труда рабочих чел.-час</t>
  </si>
  <si>
    <t>АО "АЭСК"</t>
  </si>
  <si>
    <t>г. Алексин Тульской области</t>
  </si>
  <si>
    <t xml:space="preserve">ЛОКАЛЬНАЯ СМЕТА №  </t>
  </si>
  <si>
    <t xml:space="preserve">Раздел 1. </t>
  </si>
  <si>
    <t>ТЕР01-02-057-04</t>
  </si>
  <si>
    <t>Разработка грунта вручную в траншеях глубиной до 2 м без креплений с откосами, группа грунтов: 4</t>
  </si>
  <si>
    <t>100 м3 грунта</t>
  </si>
  <si>
    <t/>
  </si>
  <si>
    <t>ЗП</t>
  </si>
  <si>
    <t>ЭМ</t>
  </si>
  <si>
    <t>в т.ч. ЗПМ</t>
  </si>
  <si>
    <t>МР</t>
  </si>
  <si>
    <t>НР от ФОТ</t>
  </si>
  <si>
    <t>%</t>
  </si>
  <si>
    <t>68=80*0.85</t>
  </si>
  <si>
    <t>СП от ФОТ</t>
  </si>
  <si>
    <t>31=45*(0.85*0.8)</t>
  </si>
  <si>
    <t>Всего по позиции</t>
  </si>
  <si>
    <t>ТЕР27-04-001-04</t>
  </si>
  <si>
    <t>Устройство подстилающих слоев оснований: из щебня</t>
  </si>
  <si>
    <t>100 м3 материала основания (в плотном теле)</t>
  </si>
  <si>
    <t>1,77
1,5</t>
  </si>
  <si>
    <t>408-9080</t>
  </si>
  <si>
    <t>Щебень</t>
  </si>
  <si>
    <t>м3</t>
  </si>
  <si>
    <t>121=142*0.85</t>
  </si>
  <si>
    <t>65=95*(0.85*0.8)</t>
  </si>
  <si>
    <t>ТСЦ-104-0105</t>
  </si>
  <si>
    <t>Щебень перлитовый вспученный (ГОСТ 10832-74) фракции 5-10 мм</t>
  </si>
  <si>
    <t>ТЕР08-02-007-01</t>
  </si>
  <si>
    <t>Армирование отмостки</t>
  </si>
  <si>
    <t>1 т металлических изделий</t>
  </si>
  <si>
    <t>1,86
0,01</t>
  </si>
  <si>
    <t>104=122*0.85</t>
  </si>
  <si>
    <t>54=80*(0.85*0.8)</t>
  </si>
  <si>
    <t>ТЕР06-01-001-01</t>
  </si>
  <si>
    <t>Устройство бетонной подготовки (отмостка)</t>
  </si>
  <si>
    <t>100 м3 бетона, бутобетона и железобетона в деле</t>
  </si>
  <si>
    <t>13,14
1,31</t>
  </si>
  <si>
    <t>89=105*0.85</t>
  </si>
  <si>
    <t>44=65*(0.85*0.8)</t>
  </si>
  <si>
    <t xml:space="preserve">Раздел 2. </t>
  </si>
  <si>
    <t>ТЕРр68-12-5</t>
  </si>
  <si>
    <t>Разборка покрытий и оснований: цементно-бетонных</t>
  </si>
  <si>
    <t>100 м3 конструкций</t>
  </si>
  <si>
    <t>8,51
1,85</t>
  </si>
  <si>
    <t>88=104*0.85</t>
  </si>
  <si>
    <t>48=60*0.8</t>
  </si>
  <si>
    <t>2,65
2,26</t>
  </si>
  <si>
    <t>2,79
0,01</t>
  </si>
  <si>
    <t>19,71
1,97</t>
  </si>
  <si>
    <t>ТССЦпг-01-01-01-041</t>
  </si>
  <si>
    <t>Погрузочные работы при автомобильных перевозках: мусора строительного с погрузкой вручную</t>
  </si>
  <si>
    <t>1 т груза</t>
  </si>
  <si>
    <t>0=0*0.85</t>
  </si>
  <si>
    <t>0=0*0.8</t>
  </si>
  <si>
    <t>ТССЦпг-03-01-01-015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</si>
  <si>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 км I класс груза</t>
  </si>
  <si>
    <t>Итого прямые затраты по смете в текущих ценах</t>
  </si>
  <si>
    <t xml:space="preserve"> </t>
  </si>
  <si>
    <t>Накладные расходы</t>
  </si>
  <si>
    <t>Сметная прибыль</t>
  </si>
  <si>
    <t>Итоги по смете:</t>
  </si>
  <si>
    <t xml:space="preserve">  Земляные работы, выполняемые ручным способом</t>
  </si>
  <si>
    <t xml:space="preserve">  Автомобильные дороги</t>
  </si>
  <si>
    <t xml:space="preserve">  Конструкции из кирпича и блоков</t>
  </si>
  <si>
    <t xml:space="preserve">  Бетонные и железобетонные монолитные конструкции в промышленном строительстве</t>
  </si>
  <si>
    <t xml:space="preserve">  Благоустройство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</si>
  <si>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</si>
  <si>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</si>
  <si>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</si>
  <si>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</si>
  <si>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Основная заработная плата</t>
  </si>
  <si>
    <t xml:space="preserve">      Материалы</t>
  </si>
  <si>
    <t xml:space="preserve">      Машины и механизмы</t>
  </si>
  <si>
    <t xml:space="preserve">          в том числе заработная плата машинистов</t>
  </si>
  <si>
    <t xml:space="preserve">      Накладные расходы</t>
  </si>
  <si>
    <t xml:space="preserve">      Сметная прибыль</t>
  </si>
  <si>
    <t xml:space="preserve">  Непредвиденные затраты 1%</t>
  </si>
  <si>
    <t xml:space="preserve">  Итого с непредвиденными</t>
  </si>
  <si>
    <t xml:space="preserve">  НДС 18%</t>
  </si>
  <si>
    <t xml:space="preserve">  ВСЕГО по смете</t>
  </si>
  <si>
    <t>Заместитель генерального директора - исполнительный директор</t>
  </si>
  <si>
    <t>________________  В.С. Козлов</t>
  </si>
  <si>
    <t>(подпись, печать)</t>
  </si>
  <si>
    <t>на 3. Капремонт отмосток трансформаторных подстанций в г.Алексине</t>
  </si>
  <si>
    <t xml:space="preserve">Основание: Дефектный акт  </t>
  </si>
  <si>
    <t>Составлен(а) в ценах на   4  квартал 2015    года</t>
  </si>
  <si>
    <t xml:space="preserve">Составил:    ___________________   Ведущий инженер ПТО Герасимова Е.Н.  тел. 4-02-17 </t>
  </si>
  <si>
    <t xml:space="preserve">Проверил:   __________________   Главный инженер АО "АЭСК"  Суханов С. А.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</si>
</sst>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i/>
      <sz val="8"/>
      <name val="Verdana"/>
      <family val="2"/>
    </font>
    <font>
      <u val="single"/>
      <sz val="10"/>
      <name val="Verdana"/>
      <family val="2"/>
    </font>
    <font>
      <b/>
      <sz val="10"/>
      <name val="Arial Cyr"/>
      <family val="0"/>
    </font>
    <font>
      <b/>
      <sz val="11"/>
      <name val="Verdana"/>
      <family val="2"/>
    </font>
    <font>
      <b/>
      <sz val="11"/>
      <name val="Arial Cyr"/>
      <family val="0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0" fillId="0" borderId="0" applyNumberFormat="0" applyFont="0" applyFill="0" applyBorder="0" applyAlignment="0" applyProtection="0"/>
    <xf numFmtId="0" fontId="40" fillId="28" borderId="7" applyNumberFormat="0" applyAlignment="0" applyProtection="0"/>
    <xf numFmtId="0" fontId="0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55" applyFont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vertical="center"/>
    </xf>
    <xf numFmtId="164" fontId="7" fillId="0" borderId="0" xfId="50" applyNumberFormat="1" applyFont="1" applyBorder="1" applyAlignment="1">
      <alignment horizontal="right" vertical="center" wrapText="1"/>
    </xf>
    <xf numFmtId="2" fontId="7" fillId="0" borderId="0" xfId="50" applyNumberFormat="1" applyFont="1" applyBorder="1" applyAlignment="1">
      <alignment horizontal="left" vertical="center" wrapText="1"/>
    </xf>
    <xf numFmtId="164" fontId="7" fillId="0" borderId="0" xfId="50" applyNumberFormat="1" applyFont="1" applyBorder="1" applyAlignment="1">
      <alignment horizontal="right" vertical="center"/>
    </xf>
    <xf numFmtId="2" fontId="7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Alignment="1">
      <alignment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left" vertical="top"/>
    </xf>
    <xf numFmtId="0" fontId="6" fillId="0" borderId="0" xfId="65" applyFont="1" applyBorder="1" applyAlignment="1">
      <alignment horizontal="left" vertical="top"/>
      <protection/>
    </xf>
    <xf numFmtId="0" fontId="6" fillId="0" borderId="0" xfId="65" applyFont="1">
      <alignment horizontal="left" vertical="top"/>
      <protection/>
    </xf>
    <xf numFmtId="0" fontId="6" fillId="0" borderId="0" xfId="0" applyFont="1" applyBorder="1" applyAlignment="1">
      <alignment horizontal="left"/>
    </xf>
    <xf numFmtId="49" fontId="6" fillId="0" borderId="0" xfId="49" applyNumberFormat="1" applyFont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49" applyNumberFormat="1" applyFont="1" applyBorder="1" applyAlignment="1">
      <alignment horizontal="right" vertical="center" wrapText="1"/>
      <protection/>
    </xf>
    <xf numFmtId="49" fontId="6" fillId="0" borderId="0" xfId="49" applyNumberFormat="1" applyFont="1" applyBorder="1" applyAlignment="1">
      <alignment horizontal="right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" fontId="6" fillId="0" borderId="11" xfId="49" applyNumberFormat="1" applyFont="1" applyBorder="1" applyAlignment="1">
      <alignment horizontal="right" vertical="center" wrapText="1"/>
      <protection/>
    </xf>
    <xf numFmtId="49" fontId="6" fillId="0" borderId="11" xfId="49" applyNumberFormat="1" applyFont="1" applyBorder="1" applyAlignment="1">
      <alignment horizontal="right" vertical="center" wrapText="1"/>
      <protection/>
    </xf>
    <xf numFmtId="4" fontId="7" fillId="0" borderId="11" xfId="49" applyNumberFormat="1" applyFont="1" applyBorder="1" applyAlignment="1">
      <alignment horizontal="right" vertical="center" wrapText="1"/>
      <protection/>
    </xf>
    <xf numFmtId="49" fontId="7" fillId="0" borderId="11" xfId="49" applyNumberFormat="1" applyFont="1" applyBorder="1" applyAlignment="1">
      <alignment horizontal="right" vertical="center" wrapText="1"/>
      <protection/>
    </xf>
    <xf numFmtId="49" fontId="6" fillId="0" borderId="11" xfId="49" applyNumberFormat="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top" wrapText="1"/>
    </xf>
    <xf numFmtId="49" fontId="7" fillId="0" borderId="11" xfId="49" applyNumberFormat="1" applyFont="1" applyBorder="1" applyAlignment="1">
      <alignment horizontal="left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6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62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7" fillId="0" borderId="0" xfId="62" applyFont="1" applyAlignment="1">
      <alignment horizontal="center"/>
      <protection/>
    </xf>
    <xf numFmtId="0" fontId="6" fillId="0" borderId="0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ИтогоБИМ" xfId="50"/>
    <cellStyle name="Контрольная ячейка" xfId="51"/>
    <cellStyle name="ЛокСмМТСН" xfId="52"/>
    <cellStyle name="Название" xfId="53"/>
    <cellStyle name="Нейтральный" xfId="54"/>
    <cellStyle name="Парамет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итул" xfId="62"/>
    <cellStyle name="Comma" xfId="63"/>
    <cellStyle name="Comma [0]" xfId="64"/>
    <cellStyle name="Хвост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6"/>
  <sheetViews>
    <sheetView showGridLines="0" tabSelected="1" zoomScalePageLayoutView="0" workbookViewId="0" topLeftCell="A1">
      <selection activeCell="G3" sqref="G3:K3"/>
    </sheetView>
  </sheetViews>
  <sheetFormatPr defaultColWidth="9.125" defaultRowHeight="12.75" outlineLevelRow="1"/>
  <cols>
    <col min="1" max="1" width="5.75390625" style="1" customWidth="1"/>
    <col min="2" max="2" width="20.75390625" style="1" customWidth="1"/>
    <col min="3" max="3" width="43.125" style="1" customWidth="1"/>
    <col min="4" max="4" width="12.00390625" style="1" customWidth="1"/>
    <col min="5" max="6" width="12.625" style="1" customWidth="1"/>
    <col min="7" max="7" width="12.75390625" style="1" customWidth="1"/>
    <col min="8" max="8" width="15.75390625" style="1" customWidth="1"/>
    <col min="9" max="9" width="13.75390625" style="1" customWidth="1"/>
    <col min="10" max="10" width="16.25390625" style="1" customWidth="1"/>
    <col min="11" max="11" width="11.125" style="1" customWidth="1"/>
    <col min="12" max="16384" width="9.125" style="1" customWidth="1"/>
  </cols>
  <sheetData>
    <row r="1" ht="12.75" customHeight="1"/>
    <row r="2" spans="1:11" ht="15.75" customHeight="1">
      <c r="A2" s="54"/>
      <c r="B2" s="54"/>
      <c r="C2" s="55"/>
      <c r="D2" s="2"/>
      <c r="E2" s="2"/>
      <c r="F2" s="2"/>
      <c r="G2" s="2"/>
      <c r="H2" s="54" t="s">
        <v>17</v>
      </c>
      <c r="I2" s="54"/>
      <c r="J2" s="54"/>
      <c r="K2" s="54"/>
    </row>
    <row r="3" spans="1:11" ht="15.75" customHeight="1">
      <c r="A3" s="52"/>
      <c r="B3" s="52"/>
      <c r="C3" s="52"/>
      <c r="D3" s="2"/>
      <c r="E3" s="2"/>
      <c r="F3" s="2"/>
      <c r="G3" s="52" t="s">
        <v>102</v>
      </c>
      <c r="H3" s="53"/>
      <c r="I3" s="53"/>
      <c r="J3" s="53"/>
      <c r="K3" s="53"/>
    </row>
    <row r="4" spans="1:11" ht="15.75" customHeight="1">
      <c r="A4" s="52"/>
      <c r="B4" s="52"/>
      <c r="C4" s="52"/>
      <c r="D4" s="2"/>
      <c r="E4" s="2"/>
      <c r="F4" s="2"/>
      <c r="G4" s="2"/>
      <c r="H4" s="52" t="s">
        <v>20</v>
      </c>
      <c r="I4" s="52"/>
      <c r="J4" s="52"/>
      <c r="K4" s="52"/>
    </row>
    <row r="5" spans="1:11" ht="17.25" customHeight="1">
      <c r="A5" s="52"/>
      <c r="B5" s="52"/>
      <c r="C5" s="52"/>
      <c r="D5" s="3"/>
      <c r="E5" s="3"/>
      <c r="F5" s="3"/>
      <c r="G5" s="3"/>
      <c r="H5" s="52" t="s">
        <v>103</v>
      </c>
      <c r="I5" s="52"/>
      <c r="J5" s="52"/>
      <c r="K5" s="52"/>
    </row>
    <row r="6" spans="1:11" ht="16.5" customHeight="1">
      <c r="A6" s="65"/>
      <c r="B6" s="65"/>
      <c r="C6" s="65"/>
      <c r="D6" s="4"/>
      <c r="E6" s="4"/>
      <c r="F6" s="4"/>
      <c r="G6" s="4"/>
      <c r="H6" s="63" t="s">
        <v>104</v>
      </c>
      <c r="I6" s="63"/>
      <c r="J6" s="63"/>
      <c r="K6" s="63"/>
    </row>
    <row r="7" spans="1:11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56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 customHeight="1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ht="12.75" customHeight="1"/>
    <row r="11" spans="1:11" ht="15.75" customHeight="1">
      <c r="A11" s="64" t="s">
        <v>22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2.75" customHeight="1">
      <c r="A12" s="60" t="s">
        <v>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ht="12.75" customHeight="1"/>
    <row r="14" spans="1:11" ht="12.75" customHeight="1">
      <c r="A14" s="56" t="s">
        <v>105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 customHeight="1">
      <c r="A15" s="62" t="s">
        <v>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12.75" customHeight="1">
      <c r="A16" s="5" t="s">
        <v>106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 customHeight="1">
      <c r="A17" s="7"/>
      <c r="B17" s="7"/>
      <c r="C17" s="7"/>
      <c r="D17" s="7"/>
      <c r="E17" s="7"/>
      <c r="F17" s="7"/>
      <c r="G17" s="61" t="s">
        <v>3</v>
      </c>
      <c r="H17" s="61"/>
      <c r="I17" s="8"/>
      <c r="J17" s="9">
        <f>160967.93/1000</f>
        <v>160.96793</v>
      </c>
      <c r="K17" s="10" t="s">
        <v>4</v>
      </c>
    </row>
    <row r="18" spans="7:11" ht="12.75" customHeight="1">
      <c r="G18" s="59" t="s">
        <v>5</v>
      </c>
      <c r="H18" s="59"/>
      <c r="I18" s="8"/>
      <c r="J18" s="11">
        <f>16353.27/1000</f>
        <v>16.353270000000002</v>
      </c>
      <c r="K18" s="12" t="s">
        <v>4</v>
      </c>
    </row>
    <row r="19" spans="1:11" ht="12.75" customHeight="1">
      <c r="A19" s="13"/>
      <c r="G19" s="59" t="s">
        <v>6</v>
      </c>
      <c r="H19" s="59"/>
      <c r="I19" s="8"/>
      <c r="J19" s="11">
        <f>115.4+8.91</f>
        <v>124.31</v>
      </c>
      <c r="K19" s="12" t="s">
        <v>7</v>
      </c>
    </row>
    <row r="20" spans="1:3" ht="12.75" customHeight="1">
      <c r="A20" s="14" t="s">
        <v>107</v>
      </c>
      <c r="B20" s="14"/>
      <c r="C20" s="15"/>
    </row>
    <row r="21" spans="1:11" ht="16.5" customHeight="1">
      <c r="A21" s="57" t="s">
        <v>16</v>
      </c>
      <c r="B21" s="57" t="s">
        <v>8</v>
      </c>
      <c r="C21" s="57" t="s">
        <v>9</v>
      </c>
      <c r="D21" s="57" t="s">
        <v>10</v>
      </c>
      <c r="E21" s="57" t="s">
        <v>11</v>
      </c>
      <c r="F21" s="57" t="s">
        <v>12</v>
      </c>
      <c r="G21" s="57" t="s">
        <v>13</v>
      </c>
      <c r="H21" s="57" t="s">
        <v>14</v>
      </c>
      <c r="I21" s="57" t="s">
        <v>18</v>
      </c>
      <c r="J21" s="57" t="s">
        <v>15</v>
      </c>
      <c r="K21" s="57" t="s">
        <v>19</v>
      </c>
    </row>
    <row r="22" spans="1:11" ht="36.75" customHeight="1" thickBo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ht="12.75" customHeight="1" thickTop="1">
      <c r="A23" s="23">
        <v>1</v>
      </c>
      <c r="B23" s="23">
        <v>2</v>
      </c>
      <c r="C23" s="23">
        <v>3</v>
      </c>
      <c r="D23" s="23">
        <v>4</v>
      </c>
      <c r="E23" s="23">
        <v>5</v>
      </c>
      <c r="F23" s="23">
        <v>6</v>
      </c>
      <c r="G23" s="23">
        <v>7</v>
      </c>
      <c r="H23" s="23">
        <v>8</v>
      </c>
      <c r="I23" s="23">
        <v>9</v>
      </c>
      <c r="J23" s="23">
        <v>10</v>
      </c>
      <c r="K23" s="23">
        <v>11</v>
      </c>
    </row>
    <row r="24" spans="1:11" ht="21" customHeight="1">
      <c r="A24" s="67" t="s">
        <v>23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38.25">
      <c r="A25" s="24">
        <v>1</v>
      </c>
      <c r="B25" s="25" t="s">
        <v>24</v>
      </c>
      <c r="C25" s="26" t="s">
        <v>25</v>
      </c>
      <c r="D25" s="27" t="s">
        <v>26</v>
      </c>
      <c r="E25" s="28">
        <v>0.073</v>
      </c>
      <c r="F25" s="29">
        <v>2837.32</v>
      </c>
      <c r="G25" s="30"/>
      <c r="H25" s="29"/>
      <c r="I25" s="31" t="s">
        <v>24</v>
      </c>
      <c r="J25" s="29"/>
      <c r="K25" s="28">
        <v>25.99</v>
      </c>
    </row>
    <row r="26" spans="1:11" ht="12.75" outlineLevel="1">
      <c r="A26" s="24" t="s">
        <v>27</v>
      </c>
      <c r="B26" s="25" t="s">
        <v>27</v>
      </c>
      <c r="C26" s="26" t="s">
        <v>28</v>
      </c>
      <c r="D26" s="27" t="s">
        <v>27</v>
      </c>
      <c r="E26" s="28" t="s">
        <v>27</v>
      </c>
      <c r="F26" s="29">
        <v>2837.32</v>
      </c>
      <c r="G26" s="30"/>
      <c r="H26" s="29">
        <v>207.12</v>
      </c>
      <c r="I26" s="31">
        <v>16.32</v>
      </c>
      <c r="J26" s="29">
        <v>3380.27</v>
      </c>
      <c r="K26" s="28" t="s">
        <v>27</v>
      </c>
    </row>
    <row r="27" spans="1:11" ht="12.75" outlineLevel="1">
      <c r="A27" s="24" t="s">
        <v>27</v>
      </c>
      <c r="B27" s="25" t="s">
        <v>27</v>
      </c>
      <c r="C27" s="26" t="s">
        <v>29</v>
      </c>
      <c r="D27" s="27" t="s">
        <v>27</v>
      </c>
      <c r="E27" s="28" t="s">
        <v>27</v>
      </c>
      <c r="F27" s="29"/>
      <c r="G27" s="30"/>
      <c r="H27" s="29"/>
      <c r="I27" s="31"/>
      <c r="J27" s="29"/>
      <c r="K27" s="28" t="s">
        <v>27</v>
      </c>
    </row>
    <row r="28" spans="1:11" ht="12.75" outlineLevel="1">
      <c r="A28" s="24" t="s">
        <v>27</v>
      </c>
      <c r="B28" s="25" t="s">
        <v>27</v>
      </c>
      <c r="C28" s="26" t="s">
        <v>30</v>
      </c>
      <c r="D28" s="27" t="s">
        <v>27</v>
      </c>
      <c r="E28" s="28" t="s">
        <v>27</v>
      </c>
      <c r="F28" s="29"/>
      <c r="G28" s="30"/>
      <c r="H28" s="29"/>
      <c r="I28" s="31">
        <v>16.32</v>
      </c>
      <c r="J28" s="29"/>
      <c r="K28" s="28" t="s">
        <v>27</v>
      </c>
    </row>
    <row r="29" spans="1:11" ht="12.75" outlineLevel="1">
      <c r="A29" s="24" t="s">
        <v>27</v>
      </c>
      <c r="B29" s="25" t="s">
        <v>27</v>
      </c>
      <c r="C29" s="26" t="s">
        <v>31</v>
      </c>
      <c r="D29" s="27" t="s">
        <v>27</v>
      </c>
      <c r="E29" s="28" t="s">
        <v>27</v>
      </c>
      <c r="F29" s="29"/>
      <c r="G29" s="30"/>
      <c r="H29" s="29"/>
      <c r="I29" s="31"/>
      <c r="J29" s="29"/>
      <c r="K29" s="28" t="s">
        <v>27</v>
      </c>
    </row>
    <row r="30" spans="1:11" ht="12.75" outlineLevel="1">
      <c r="A30" s="24" t="s">
        <v>27</v>
      </c>
      <c r="B30" s="25" t="s">
        <v>27</v>
      </c>
      <c r="C30" s="26" t="s">
        <v>32</v>
      </c>
      <c r="D30" s="27" t="s">
        <v>33</v>
      </c>
      <c r="E30" s="28">
        <v>80</v>
      </c>
      <c r="F30" s="29"/>
      <c r="G30" s="30"/>
      <c r="H30" s="29">
        <v>165.7</v>
      </c>
      <c r="I30" s="31" t="s">
        <v>34</v>
      </c>
      <c r="J30" s="29">
        <v>2298.58</v>
      </c>
      <c r="K30" s="28" t="s">
        <v>27</v>
      </c>
    </row>
    <row r="31" spans="1:11" ht="25.5" outlineLevel="1">
      <c r="A31" s="24" t="s">
        <v>27</v>
      </c>
      <c r="B31" s="25" t="s">
        <v>27</v>
      </c>
      <c r="C31" s="26" t="s">
        <v>35</v>
      </c>
      <c r="D31" s="27" t="s">
        <v>33</v>
      </c>
      <c r="E31" s="28">
        <v>45</v>
      </c>
      <c r="F31" s="29"/>
      <c r="G31" s="30">
        <v>0.85</v>
      </c>
      <c r="H31" s="29">
        <v>79.22</v>
      </c>
      <c r="I31" s="31" t="s">
        <v>36</v>
      </c>
      <c r="J31" s="29">
        <v>1047.88</v>
      </c>
      <c r="K31" s="28" t="s">
        <v>27</v>
      </c>
    </row>
    <row r="32" spans="1:11" ht="12.75">
      <c r="A32" s="24" t="s">
        <v>27</v>
      </c>
      <c r="B32" s="25" t="s">
        <v>27</v>
      </c>
      <c r="C32" s="32" t="s">
        <v>37</v>
      </c>
      <c r="D32" s="24" t="s">
        <v>27</v>
      </c>
      <c r="E32" s="33" t="s">
        <v>27</v>
      </c>
      <c r="F32" s="34"/>
      <c r="G32" s="35"/>
      <c r="H32" s="34">
        <v>452.04</v>
      </c>
      <c r="I32" s="36"/>
      <c r="J32" s="34">
        <v>6726.73</v>
      </c>
      <c r="K32" s="33" t="s">
        <v>27</v>
      </c>
    </row>
    <row r="33" spans="1:11" ht="51">
      <c r="A33" s="24">
        <v>2</v>
      </c>
      <c r="B33" s="25" t="s">
        <v>38</v>
      </c>
      <c r="C33" s="26" t="s">
        <v>39</v>
      </c>
      <c r="D33" s="27" t="s">
        <v>40</v>
      </c>
      <c r="E33" s="28">
        <v>0.073</v>
      </c>
      <c r="F33" s="29">
        <v>3506.85</v>
      </c>
      <c r="G33" s="30"/>
      <c r="H33" s="29"/>
      <c r="I33" s="31" t="s">
        <v>38</v>
      </c>
      <c r="J33" s="29"/>
      <c r="K33" s="28" t="s">
        <v>41</v>
      </c>
    </row>
    <row r="34" spans="1:11" ht="12.75" outlineLevel="1">
      <c r="A34" s="24" t="s">
        <v>27</v>
      </c>
      <c r="B34" s="25" t="s">
        <v>27</v>
      </c>
      <c r="C34" s="26" t="s">
        <v>28</v>
      </c>
      <c r="D34" s="27" t="s">
        <v>27</v>
      </c>
      <c r="E34" s="28" t="s">
        <v>27</v>
      </c>
      <c r="F34" s="29">
        <v>182.88</v>
      </c>
      <c r="G34" s="30"/>
      <c r="H34" s="29">
        <v>13.35</v>
      </c>
      <c r="I34" s="31">
        <v>16.32</v>
      </c>
      <c r="J34" s="29">
        <v>217.88</v>
      </c>
      <c r="K34" s="28" t="s">
        <v>27</v>
      </c>
    </row>
    <row r="35" spans="1:11" ht="12.75" outlineLevel="1">
      <c r="A35" s="24" t="s">
        <v>27</v>
      </c>
      <c r="B35" s="25" t="s">
        <v>27</v>
      </c>
      <c r="C35" s="26" t="s">
        <v>29</v>
      </c>
      <c r="D35" s="27" t="s">
        <v>27</v>
      </c>
      <c r="E35" s="28" t="s">
        <v>27</v>
      </c>
      <c r="F35" s="29">
        <v>3314.87</v>
      </c>
      <c r="G35" s="30"/>
      <c r="H35" s="29">
        <v>241.99</v>
      </c>
      <c r="I35" s="31">
        <v>4.77</v>
      </c>
      <c r="J35" s="29">
        <v>1154.27</v>
      </c>
      <c r="K35" s="28" t="s">
        <v>27</v>
      </c>
    </row>
    <row r="36" spans="1:11" ht="12.75" outlineLevel="1">
      <c r="A36" s="24" t="s">
        <v>27</v>
      </c>
      <c r="B36" s="25" t="s">
        <v>27</v>
      </c>
      <c r="C36" s="26" t="s">
        <v>30</v>
      </c>
      <c r="D36" s="27" t="s">
        <v>27</v>
      </c>
      <c r="E36" s="28" t="s">
        <v>27</v>
      </c>
      <c r="F36" s="29">
        <v>260.38</v>
      </c>
      <c r="G36" s="30"/>
      <c r="H36" s="29">
        <v>19.01</v>
      </c>
      <c r="I36" s="31">
        <v>16.32</v>
      </c>
      <c r="J36" s="29">
        <v>310.21</v>
      </c>
      <c r="K36" s="28" t="s">
        <v>27</v>
      </c>
    </row>
    <row r="37" spans="1:11" ht="12.75" outlineLevel="1">
      <c r="A37" s="24" t="s">
        <v>27</v>
      </c>
      <c r="B37" s="25" t="s">
        <v>27</v>
      </c>
      <c r="C37" s="26" t="s">
        <v>31</v>
      </c>
      <c r="D37" s="27" t="s">
        <v>27</v>
      </c>
      <c r="E37" s="28" t="s">
        <v>27</v>
      </c>
      <c r="F37" s="29">
        <v>9.1</v>
      </c>
      <c r="G37" s="30"/>
      <c r="H37" s="29">
        <v>0.66</v>
      </c>
      <c r="I37" s="31">
        <v>12.99</v>
      </c>
      <c r="J37" s="29">
        <v>8.63</v>
      </c>
      <c r="K37" s="28" t="s">
        <v>27</v>
      </c>
    </row>
    <row r="38" spans="1:11" ht="12.75" outlineLevel="1">
      <c r="A38" s="24" t="s">
        <v>27</v>
      </c>
      <c r="B38" s="25" t="s">
        <v>42</v>
      </c>
      <c r="C38" s="26" t="s">
        <v>43</v>
      </c>
      <c r="D38" s="27" t="s">
        <v>44</v>
      </c>
      <c r="E38" s="28" t="s">
        <v>27</v>
      </c>
      <c r="F38" s="29"/>
      <c r="G38" s="30"/>
      <c r="H38" s="29"/>
      <c r="I38" s="31">
        <v>12.99</v>
      </c>
      <c r="J38" s="29"/>
      <c r="K38" s="28" t="s">
        <v>27</v>
      </c>
    </row>
    <row r="39" spans="1:11" ht="12.75" outlineLevel="1">
      <c r="A39" s="24" t="s">
        <v>27</v>
      </c>
      <c r="B39" s="25" t="s">
        <v>27</v>
      </c>
      <c r="C39" s="26" t="s">
        <v>32</v>
      </c>
      <c r="D39" s="27" t="s">
        <v>33</v>
      </c>
      <c r="E39" s="28">
        <v>142</v>
      </c>
      <c r="F39" s="29"/>
      <c r="G39" s="30"/>
      <c r="H39" s="29">
        <v>45.95</v>
      </c>
      <c r="I39" s="31" t="s">
        <v>45</v>
      </c>
      <c r="J39" s="29">
        <v>638.99</v>
      </c>
      <c r="K39" s="28" t="s">
        <v>27</v>
      </c>
    </row>
    <row r="40" spans="1:11" ht="25.5" outlineLevel="1">
      <c r="A40" s="24" t="s">
        <v>27</v>
      </c>
      <c r="B40" s="25" t="s">
        <v>27</v>
      </c>
      <c r="C40" s="26" t="s">
        <v>35</v>
      </c>
      <c r="D40" s="27" t="s">
        <v>33</v>
      </c>
      <c r="E40" s="28">
        <v>95</v>
      </c>
      <c r="F40" s="29"/>
      <c r="G40" s="30">
        <v>0.85</v>
      </c>
      <c r="H40" s="29">
        <v>26.13</v>
      </c>
      <c r="I40" s="31" t="s">
        <v>46</v>
      </c>
      <c r="J40" s="29">
        <v>343.26</v>
      </c>
      <c r="K40" s="28" t="s">
        <v>27</v>
      </c>
    </row>
    <row r="41" spans="1:11" ht="12.75">
      <c r="A41" s="24" t="s">
        <v>27</v>
      </c>
      <c r="B41" s="25" t="s">
        <v>27</v>
      </c>
      <c r="C41" s="32" t="s">
        <v>37</v>
      </c>
      <c r="D41" s="24" t="s">
        <v>27</v>
      </c>
      <c r="E41" s="33" t="s">
        <v>27</v>
      </c>
      <c r="F41" s="34"/>
      <c r="G41" s="35"/>
      <c r="H41" s="34">
        <v>328.08</v>
      </c>
      <c r="I41" s="36"/>
      <c r="J41" s="34">
        <v>2363.03</v>
      </c>
      <c r="K41" s="33" t="s">
        <v>27</v>
      </c>
    </row>
    <row r="42" spans="1:11" ht="25.5">
      <c r="A42" s="24">
        <v>3</v>
      </c>
      <c r="B42" s="25" t="s">
        <v>47</v>
      </c>
      <c r="C42" s="26" t="s">
        <v>48</v>
      </c>
      <c r="D42" s="27" t="s">
        <v>44</v>
      </c>
      <c r="E42" s="28">
        <v>7.3</v>
      </c>
      <c r="F42" s="29">
        <v>2383.16</v>
      </c>
      <c r="G42" s="30"/>
      <c r="H42" s="29">
        <v>17397.07</v>
      </c>
      <c r="I42" s="31"/>
      <c r="J42" s="29">
        <v>17397.07</v>
      </c>
      <c r="K42" s="28" t="s">
        <v>27</v>
      </c>
    </row>
    <row r="43" spans="1:11" ht="38.25">
      <c r="A43" s="24">
        <v>4</v>
      </c>
      <c r="B43" s="25" t="s">
        <v>49</v>
      </c>
      <c r="C43" s="26" t="s">
        <v>50</v>
      </c>
      <c r="D43" s="27" t="s">
        <v>51</v>
      </c>
      <c r="E43" s="28">
        <v>0.0292</v>
      </c>
      <c r="F43" s="29">
        <v>8162.26</v>
      </c>
      <c r="G43" s="30"/>
      <c r="H43" s="29"/>
      <c r="I43" s="31" t="s">
        <v>49</v>
      </c>
      <c r="J43" s="29"/>
      <c r="K43" s="28" t="s">
        <v>52</v>
      </c>
    </row>
    <row r="44" spans="1:11" ht="12.75" outlineLevel="1">
      <c r="A44" s="24" t="s">
        <v>27</v>
      </c>
      <c r="B44" s="25" t="s">
        <v>27</v>
      </c>
      <c r="C44" s="26" t="s">
        <v>28</v>
      </c>
      <c r="D44" s="27" t="s">
        <v>27</v>
      </c>
      <c r="E44" s="28" t="s">
        <v>27</v>
      </c>
      <c r="F44" s="29">
        <v>473.51</v>
      </c>
      <c r="G44" s="30"/>
      <c r="H44" s="29">
        <v>13.83</v>
      </c>
      <c r="I44" s="31">
        <v>16.32</v>
      </c>
      <c r="J44" s="29">
        <v>225.65</v>
      </c>
      <c r="K44" s="28" t="s">
        <v>27</v>
      </c>
    </row>
    <row r="45" spans="1:11" ht="12.75" outlineLevel="1">
      <c r="A45" s="24" t="s">
        <v>27</v>
      </c>
      <c r="B45" s="25" t="s">
        <v>27</v>
      </c>
      <c r="C45" s="26" t="s">
        <v>29</v>
      </c>
      <c r="D45" s="27" t="s">
        <v>27</v>
      </c>
      <c r="E45" s="28" t="s">
        <v>27</v>
      </c>
      <c r="F45" s="29">
        <v>35.84</v>
      </c>
      <c r="G45" s="30"/>
      <c r="H45" s="29">
        <v>1.05</v>
      </c>
      <c r="I45" s="31">
        <v>6.74</v>
      </c>
      <c r="J45" s="29">
        <v>7.05</v>
      </c>
      <c r="K45" s="28" t="s">
        <v>27</v>
      </c>
    </row>
    <row r="46" spans="1:11" ht="12.75" outlineLevel="1">
      <c r="A46" s="24" t="s">
        <v>27</v>
      </c>
      <c r="B46" s="25" t="s">
        <v>27</v>
      </c>
      <c r="C46" s="26" t="s">
        <v>30</v>
      </c>
      <c r="D46" s="27" t="s">
        <v>27</v>
      </c>
      <c r="E46" s="28" t="s">
        <v>27</v>
      </c>
      <c r="F46" s="29">
        <v>2.9</v>
      </c>
      <c r="G46" s="30"/>
      <c r="H46" s="29">
        <v>0.08</v>
      </c>
      <c r="I46" s="31">
        <v>16.32</v>
      </c>
      <c r="J46" s="29">
        <v>1.38</v>
      </c>
      <c r="K46" s="28" t="s">
        <v>27</v>
      </c>
    </row>
    <row r="47" spans="1:11" ht="12.75" outlineLevel="1">
      <c r="A47" s="24" t="s">
        <v>27</v>
      </c>
      <c r="B47" s="25" t="s">
        <v>27</v>
      </c>
      <c r="C47" s="26" t="s">
        <v>31</v>
      </c>
      <c r="D47" s="27" t="s">
        <v>27</v>
      </c>
      <c r="E47" s="28" t="s">
        <v>27</v>
      </c>
      <c r="F47" s="29">
        <v>7652.91</v>
      </c>
      <c r="G47" s="30"/>
      <c r="H47" s="29">
        <v>223.46</v>
      </c>
      <c r="I47" s="31">
        <v>5.88</v>
      </c>
      <c r="J47" s="29">
        <v>1313.98</v>
      </c>
      <c r="K47" s="28" t="s">
        <v>27</v>
      </c>
    </row>
    <row r="48" spans="1:11" ht="12.75" outlineLevel="1">
      <c r="A48" s="24" t="s">
        <v>27</v>
      </c>
      <c r="B48" s="25" t="s">
        <v>27</v>
      </c>
      <c r="C48" s="26" t="s">
        <v>32</v>
      </c>
      <c r="D48" s="27" t="s">
        <v>33</v>
      </c>
      <c r="E48" s="28">
        <v>122</v>
      </c>
      <c r="F48" s="29"/>
      <c r="G48" s="30"/>
      <c r="H48" s="29">
        <v>16.97</v>
      </c>
      <c r="I48" s="31" t="s">
        <v>53</v>
      </c>
      <c r="J48" s="29">
        <v>236.11</v>
      </c>
      <c r="K48" s="28" t="s">
        <v>27</v>
      </c>
    </row>
    <row r="49" spans="1:11" ht="25.5" outlineLevel="1">
      <c r="A49" s="24" t="s">
        <v>27</v>
      </c>
      <c r="B49" s="25" t="s">
        <v>27</v>
      </c>
      <c r="C49" s="26" t="s">
        <v>35</v>
      </c>
      <c r="D49" s="27" t="s">
        <v>33</v>
      </c>
      <c r="E49" s="28">
        <v>80</v>
      </c>
      <c r="F49" s="29"/>
      <c r="G49" s="30">
        <v>0.85</v>
      </c>
      <c r="H49" s="29">
        <v>9.46</v>
      </c>
      <c r="I49" s="31" t="s">
        <v>54</v>
      </c>
      <c r="J49" s="29">
        <v>122.6</v>
      </c>
      <c r="K49" s="28" t="s">
        <v>27</v>
      </c>
    </row>
    <row r="50" spans="1:11" ht="12.75">
      <c r="A50" s="24" t="s">
        <v>27</v>
      </c>
      <c r="B50" s="25" t="s">
        <v>27</v>
      </c>
      <c r="C50" s="32" t="s">
        <v>37</v>
      </c>
      <c r="D50" s="24" t="s">
        <v>27</v>
      </c>
      <c r="E50" s="33" t="s">
        <v>27</v>
      </c>
      <c r="F50" s="34"/>
      <c r="G50" s="35"/>
      <c r="H50" s="34">
        <v>264.77</v>
      </c>
      <c r="I50" s="36"/>
      <c r="J50" s="34">
        <v>1905.39</v>
      </c>
      <c r="K50" s="33" t="s">
        <v>27</v>
      </c>
    </row>
    <row r="51" spans="1:11" ht="63.75">
      <c r="A51" s="24">
        <v>5</v>
      </c>
      <c r="B51" s="25" t="s">
        <v>55</v>
      </c>
      <c r="C51" s="26" t="s">
        <v>56</v>
      </c>
      <c r="D51" s="27" t="s">
        <v>57</v>
      </c>
      <c r="E51" s="28">
        <v>0.073</v>
      </c>
      <c r="F51" s="29">
        <v>64662.6</v>
      </c>
      <c r="G51" s="30"/>
      <c r="H51" s="29"/>
      <c r="I51" s="31" t="s">
        <v>55</v>
      </c>
      <c r="J51" s="29"/>
      <c r="K51" s="28" t="s">
        <v>58</v>
      </c>
    </row>
    <row r="52" spans="1:11" ht="12.75" outlineLevel="1">
      <c r="A52" s="24" t="s">
        <v>27</v>
      </c>
      <c r="B52" s="25" t="s">
        <v>27</v>
      </c>
      <c r="C52" s="26" t="s">
        <v>28</v>
      </c>
      <c r="D52" s="27" t="s">
        <v>27</v>
      </c>
      <c r="E52" s="28" t="s">
        <v>27</v>
      </c>
      <c r="F52" s="29">
        <v>1312.2</v>
      </c>
      <c r="G52" s="30"/>
      <c r="H52" s="29">
        <v>95.79</v>
      </c>
      <c r="I52" s="31">
        <v>16.32</v>
      </c>
      <c r="J52" s="29">
        <v>1563.3</v>
      </c>
      <c r="K52" s="28" t="s">
        <v>27</v>
      </c>
    </row>
    <row r="53" spans="1:11" ht="12.75" outlineLevel="1">
      <c r="A53" s="24" t="s">
        <v>27</v>
      </c>
      <c r="B53" s="25" t="s">
        <v>27</v>
      </c>
      <c r="C53" s="26" t="s">
        <v>29</v>
      </c>
      <c r="D53" s="27" t="s">
        <v>27</v>
      </c>
      <c r="E53" s="28" t="s">
        <v>27</v>
      </c>
      <c r="F53" s="29">
        <v>1377.5</v>
      </c>
      <c r="G53" s="30"/>
      <c r="H53" s="29">
        <v>100.56</v>
      </c>
      <c r="I53" s="31">
        <v>5.69</v>
      </c>
      <c r="J53" s="29">
        <v>572.17</v>
      </c>
      <c r="K53" s="28" t="s">
        <v>27</v>
      </c>
    </row>
    <row r="54" spans="1:11" ht="12.75" outlineLevel="1">
      <c r="A54" s="24" t="s">
        <v>27</v>
      </c>
      <c r="B54" s="25" t="s">
        <v>27</v>
      </c>
      <c r="C54" s="26" t="s">
        <v>30</v>
      </c>
      <c r="D54" s="27" t="s">
        <v>27</v>
      </c>
      <c r="E54" s="28" t="s">
        <v>27</v>
      </c>
      <c r="F54" s="29">
        <v>227.16</v>
      </c>
      <c r="G54" s="30"/>
      <c r="H54" s="29">
        <v>16.58</v>
      </c>
      <c r="I54" s="31">
        <v>16.32</v>
      </c>
      <c r="J54" s="29">
        <v>270.63</v>
      </c>
      <c r="K54" s="28" t="s">
        <v>27</v>
      </c>
    </row>
    <row r="55" spans="1:11" ht="12.75" outlineLevel="1">
      <c r="A55" s="24" t="s">
        <v>27</v>
      </c>
      <c r="B55" s="25" t="s">
        <v>27</v>
      </c>
      <c r="C55" s="26" t="s">
        <v>31</v>
      </c>
      <c r="D55" s="27" t="s">
        <v>27</v>
      </c>
      <c r="E55" s="28" t="s">
        <v>27</v>
      </c>
      <c r="F55" s="29">
        <v>61972.9</v>
      </c>
      <c r="G55" s="30"/>
      <c r="H55" s="29">
        <v>4524.02</v>
      </c>
      <c r="I55" s="31">
        <v>4.23</v>
      </c>
      <c r="J55" s="29">
        <v>19136.62</v>
      </c>
      <c r="K55" s="28" t="s">
        <v>27</v>
      </c>
    </row>
    <row r="56" spans="1:11" ht="12.75" outlineLevel="1">
      <c r="A56" s="24" t="s">
        <v>27</v>
      </c>
      <c r="B56" s="25" t="s">
        <v>27</v>
      </c>
      <c r="C56" s="26" t="s">
        <v>32</v>
      </c>
      <c r="D56" s="27" t="s">
        <v>33</v>
      </c>
      <c r="E56" s="28">
        <v>105</v>
      </c>
      <c r="F56" s="29"/>
      <c r="G56" s="30"/>
      <c r="H56" s="29">
        <v>117.99</v>
      </c>
      <c r="I56" s="31" t="s">
        <v>59</v>
      </c>
      <c r="J56" s="29">
        <v>1632.2</v>
      </c>
      <c r="K56" s="28" t="s">
        <v>27</v>
      </c>
    </row>
    <row r="57" spans="1:11" ht="25.5" outlineLevel="1">
      <c r="A57" s="24" t="s">
        <v>27</v>
      </c>
      <c r="B57" s="25" t="s">
        <v>27</v>
      </c>
      <c r="C57" s="26" t="s">
        <v>35</v>
      </c>
      <c r="D57" s="27" t="s">
        <v>33</v>
      </c>
      <c r="E57" s="28">
        <v>65</v>
      </c>
      <c r="F57" s="29"/>
      <c r="G57" s="30">
        <v>0.85</v>
      </c>
      <c r="H57" s="29">
        <v>62.08</v>
      </c>
      <c r="I57" s="31" t="s">
        <v>60</v>
      </c>
      <c r="J57" s="29">
        <v>806.93</v>
      </c>
      <c r="K57" s="28" t="s">
        <v>27</v>
      </c>
    </row>
    <row r="58" spans="1:11" ht="12.75">
      <c r="A58" s="37" t="s">
        <v>27</v>
      </c>
      <c r="B58" s="38" t="s">
        <v>27</v>
      </c>
      <c r="C58" s="39" t="s">
        <v>37</v>
      </c>
      <c r="D58" s="37" t="s">
        <v>27</v>
      </c>
      <c r="E58" s="40" t="s">
        <v>27</v>
      </c>
      <c r="F58" s="41"/>
      <c r="G58" s="42"/>
      <c r="H58" s="41">
        <v>4900.44</v>
      </c>
      <c r="I58" s="43"/>
      <c r="J58" s="41">
        <v>23711.22</v>
      </c>
      <c r="K58" s="40" t="s">
        <v>27</v>
      </c>
    </row>
    <row r="59" spans="1:11" ht="21" customHeight="1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25.5">
      <c r="A60" s="24">
        <v>6</v>
      </c>
      <c r="B60" s="25" t="s">
        <v>62</v>
      </c>
      <c r="C60" s="26" t="s">
        <v>63</v>
      </c>
      <c r="D60" s="27" t="s">
        <v>64</v>
      </c>
      <c r="E60" s="28">
        <v>0.1095</v>
      </c>
      <c r="F60" s="29">
        <v>2150.95</v>
      </c>
      <c r="G60" s="30"/>
      <c r="H60" s="29"/>
      <c r="I60" s="31" t="s">
        <v>62</v>
      </c>
      <c r="J60" s="29"/>
      <c r="K60" s="28" t="s">
        <v>65</v>
      </c>
    </row>
    <row r="61" spans="1:11" ht="12.75" outlineLevel="1">
      <c r="A61" s="24" t="s">
        <v>27</v>
      </c>
      <c r="B61" s="25" t="s">
        <v>27</v>
      </c>
      <c r="C61" s="26" t="s">
        <v>28</v>
      </c>
      <c r="D61" s="27" t="s">
        <v>27</v>
      </c>
      <c r="E61" s="28" t="s">
        <v>27</v>
      </c>
      <c r="F61" s="29">
        <v>587.56</v>
      </c>
      <c r="G61" s="30"/>
      <c r="H61" s="29">
        <v>64.34</v>
      </c>
      <c r="I61" s="31">
        <v>16.32</v>
      </c>
      <c r="J61" s="29">
        <v>1049.99</v>
      </c>
      <c r="K61" s="28" t="s">
        <v>27</v>
      </c>
    </row>
    <row r="62" spans="1:11" ht="12.75" outlineLevel="1">
      <c r="A62" s="24" t="s">
        <v>27</v>
      </c>
      <c r="B62" s="25" t="s">
        <v>27</v>
      </c>
      <c r="C62" s="26" t="s">
        <v>29</v>
      </c>
      <c r="D62" s="27" t="s">
        <v>27</v>
      </c>
      <c r="E62" s="28" t="s">
        <v>27</v>
      </c>
      <c r="F62" s="29">
        <v>1563.39</v>
      </c>
      <c r="G62" s="30"/>
      <c r="H62" s="29">
        <v>171.19</v>
      </c>
      <c r="I62" s="31">
        <v>6.46</v>
      </c>
      <c r="J62" s="29">
        <v>1105.9</v>
      </c>
      <c r="K62" s="28" t="s">
        <v>27</v>
      </c>
    </row>
    <row r="63" spans="1:11" ht="12.75" outlineLevel="1">
      <c r="A63" s="24" t="s">
        <v>27</v>
      </c>
      <c r="B63" s="25" t="s">
        <v>27</v>
      </c>
      <c r="C63" s="26" t="s">
        <v>30</v>
      </c>
      <c r="D63" s="27" t="s">
        <v>27</v>
      </c>
      <c r="E63" s="28" t="s">
        <v>27</v>
      </c>
      <c r="F63" s="29">
        <v>212.65</v>
      </c>
      <c r="G63" s="30"/>
      <c r="H63" s="29">
        <v>23.29</v>
      </c>
      <c r="I63" s="31">
        <v>16.32</v>
      </c>
      <c r="J63" s="29">
        <v>380.01</v>
      </c>
      <c r="K63" s="28" t="s">
        <v>27</v>
      </c>
    </row>
    <row r="64" spans="1:11" ht="12.75" outlineLevel="1">
      <c r="A64" s="24" t="s">
        <v>27</v>
      </c>
      <c r="B64" s="25" t="s">
        <v>27</v>
      </c>
      <c r="C64" s="26" t="s">
        <v>31</v>
      </c>
      <c r="D64" s="27" t="s">
        <v>27</v>
      </c>
      <c r="E64" s="28" t="s">
        <v>27</v>
      </c>
      <c r="F64" s="29"/>
      <c r="G64" s="30"/>
      <c r="H64" s="29"/>
      <c r="I64" s="31"/>
      <c r="J64" s="29"/>
      <c r="K64" s="28" t="s">
        <v>27</v>
      </c>
    </row>
    <row r="65" spans="1:11" ht="12.75" outlineLevel="1">
      <c r="A65" s="24" t="s">
        <v>27</v>
      </c>
      <c r="B65" s="25" t="s">
        <v>27</v>
      </c>
      <c r="C65" s="26" t="s">
        <v>32</v>
      </c>
      <c r="D65" s="27" t="s">
        <v>33</v>
      </c>
      <c r="E65" s="28">
        <v>104</v>
      </c>
      <c r="F65" s="29"/>
      <c r="G65" s="30"/>
      <c r="H65" s="29">
        <v>91.14</v>
      </c>
      <c r="I65" s="31" t="s">
        <v>66</v>
      </c>
      <c r="J65" s="29">
        <v>1258.4</v>
      </c>
      <c r="K65" s="28" t="s">
        <v>27</v>
      </c>
    </row>
    <row r="66" spans="1:11" ht="12.75" outlineLevel="1">
      <c r="A66" s="24" t="s">
        <v>27</v>
      </c>
      <c r="B66" s="25" t="s">
        <v>27</v>
      </c>
      <c r="C66" s="26" t="s">
        <v>35</v>
      </c>
      <c r="D66" s="27" t="s">
        <v>33</v>
      </c>
      <c r="E66" s="28">
        <v>60</v>
      </c>
      <c r="F66" s="29"/>
      <c r="G66" s="30"/>
      <c r="H66" s="29">
        <v>52.58</v>
      </c>
      <c r="I66" s="31" t="s">
        <v>67</v>
      </c>
      <c r="J66" s="29">
        <v>686.4</v>
      </c>
      <c r="K66" s="28" t="s">
        <v>27</v>
      </c>
    </row>
    <row r="67" spans="1:11" ht="12.75">
      <c r="A67" s="24" t="s">
        <v>27</v>
      </c>
      <c r="B67" s="25" t="s">
        <v>27</v>
      </c>
      <c r="C67" s="32" t="s">
        <v>37</v>
      </c>
      <c r="D67" s="24" t="s">
        <v>27</v>
      </c>
      <c r="E67" s="33" t="s">
        <v>27</v>
      </c>
      <c r="F67" s="34"/>
      <c r="G67" s="35"/>
      <c r="H67" s="34">
        <v>379.25</v>
      </c>
      <c r="I67" s="36"/>
      <c r="J67" s="34">
        <v>4100.69</v>
      </c>
      <c r="K67" s="33" t="s">
        <v>27</v>
      </c>
    </row>
    <row r="68" spans="1:11" ht="38.25">
      <c r="A68" s="24">
        <v>7</v>
      </c>
      <c r="B68" s="25" t="s">
        <v>24</v>
      </c>
      <c r="C68" s="26" t="s">
        <v>25</v>
      </c>
      <c r="D68" s="27" t="s">
        <v>26</v>
      </c>
      <c r="E68" s="28">
        <v>0.1095</v>
      </c>
      <c r="F68" s="29">
        <v>2837.32</v>
      </c>
      <c r="G68" s="30"/>
      <c r="H68" s="29"/>
      <c r="I68" s="31" t="s">
        <v>24</v>
      </c>
      <c r="J68" s="29"/>
      <c r="K68" s="28">
        <v>38.98</v>
      </c>
    </row>
    <row r="69" spans="1:11" ht="12.75" outlineLevel="1">
      <c r="A69" s="24" t="s">
        <v>27</v>
      </c>
      <c r="B69" s="25" t="s">
        <v>27</v>
      </c>
      <c r="C69" s="26" t="s">
        <v>28</v>
      </c>
      <c r="D69" s="27" t="s">
        <v>27</v>
      </c>
      <c r="E69" s="28" t="s">
        <v>27</v>
      </c>
      <c r="F69" s="29">
        <v>2837.32</v>
      </c>
      <c r="G69" s="30"/>
      <c r="H69" s="29">
        <v>310.69</v>
      </c>
      <c r="I69" s="31">
        <v>16.32</v>
      </c>
      <c r="J69" s="29">
        <v>5070.4</v>
      </c>
      <c r="K69" s="28" t="s">
        <v>27</v>
      </c>
    </row>
    <row r="70" spans="1:11" ht="12.75" outlineLevel="1">
      <c r="A70" s="24" t="s">
        <v>27</v>
      </c>
      <c r="B70" s="25" t="s">
        <v>27</v>
      </c>
      <c r="C70" s="26" t="s">
        <v>29</v>
      </c>
      <c r="D70" s="27" t="s">
        <v>27</v>
      </c>
      <c r="E70" s="28" t="s">
        <v>27</v>
      </c>
      <c r="F70" s="29"/>
      <c r="G70" s="30"/>
      <c r="H70" s="29"/>
      <c r="I70" s="31"/>
      <c r="J70" s="29"/>
      <c r="K70" s="28" t="s">
        <v>27</v>
      </c>
    </row>
    <row r="71" spans="1:11" ht="12.75" outlineLevel="1">
      <c r="A71" s="24" t="s">
        <v>27</v>
      </c>
      <c r="B71" s="25" t="s">
        <v>27</v>
      </c>
      <c r="C71" s="26" t="s">
        <v>30</v>
      </c>
      <c r="D71" s="27" t="s">
        <v>27</v>
      </c>
      <c r="E71" s="28" t="s">
        <v>27</v>
      </c>
      <c r="F71" s="29"/>
      <c r="G71" s="30"/>
      <c r="H71" s="29"/>
      <c r="I71" s="31">
        <v>16.32</v>
      </c>
      <c r="J71" s="29"/>
      <c r="K71" s="28" t="s">
        <v>27</v>
      </c>
    </row>
    <row r="72" spans="1:11" ht="12.75" outlineLevel="1">
      <c r="A72" s="24" t="s">
        <v>27</v>
      </c>
      <c r="B72" s="25" t="s">
        <v>27</v>
      </c>
      <c r="C72" s="26" t="s">
        <v>31</v>
      </c>
      <c r="D72" s="27" t="s">
        <v>27</v>
      </c>
      <c r="E72" s="28" t="s">
        <v>27</v>
      </c>
      <c r="F72" s="29"/>
      <c r="G72" s="30"/>
      <c r="H72" s="29"/>
      <c r="I72" s="31"/>
      <c r="J72" s="29"/>
      <c r="K72" s="28" t="s">
        <v>27</v>
      </c>
    </row>
    <row r="73" spans="1:11" ht="12.75" outlineLevel="1">
      <c r="A73" s="24" t="s">
        <v>27</v>
      </c>
      <c r="B73" s="25" t="s">
        <v>27</v>
      </c>
      <c r="C73" s="26" t="s">
        <v>32</v>
      </c>
      <c r="D73" s="27" t="s">
        <v>33</v>
      </c>
      <c r="E73" s="28">
        <v>80</v>
      </c>
      <c r="F73" s="29"/>
      <c r="G73" s="30"/>
      <c r="H73" s="29">
        <v>248.55</v>
      </c>
      <c r="I73" s="31" t="s">
        <v>34</v>
      </c>
      <c r="J73" s="29">
        <v>3447.87</v>
      </c>
      <c r="K73" s="28" t="s">
        <v>27</v>
      </c>
    </row>
    <row r="74" spans="1:11" ht="25.5" outlineLevel="1">
      <c r="A74" s="24" t="s">
        <v>27</v>
      </c>
      <c r="B74" s="25" t="s">
        <v>27</v>
      </c>
      <c r="C74" s="26" t="s">
        <v>35</v>
      </c>
      <c r="D74" s="27" t="s">
        <v>33</v>
      </c>
      <c r="E74" s="28">
        <v>45</v>
      </c>
      <c r="F74" s="29"/>
      <c r="G74" s="30">
        <v>0.85</v>
      </c>
      <c r="H74" s="29">
        <v>118.84</v>
      </c>
      <c r="I74" s="31" t="s">
        <v>36</v>
      </c>
      <c r="J74" s="29">
        <v>1571.82</v>
      </c>
      <c r="K74" s="28" t="s">
        <v>27</v>
      </c>
    </row>
    <row r="75" spans="1:11" ht="12.75">
      <c r="A75" s="24" t="s">
        <v>27</v>
      </c>
      <c r="B75" s="25" t="s">
        <v>27</v>
      </c>
      <c r="C75" s="32" t="s">
        <v>37</v>
      </c>
      <c r="D75" s="24" t="s">
        <v>27</v>
      </c>
      <c r="E75" s="33" t="s">
        <v>27</v>
      </c>
      <c r="F75" s="34"/>
      <c r="G75" s="35"/>
      <c r="H75" s="34">
        <v>678.08</v>
      </c>
      <c r="I75" s="36"/>
      <c r="J75" s="34">
        <v>10090.09</v>
      </c>
      <c r="K75" s="33" t="s">
        <v>27</v>
      </c>
    </row>
    <row r="76" spans="1:11" ht="51">
      <c r="A76" s="24">
        <v>8</v>
      </c>
      <c r="B76" s="25" t="s">
        <v>38</v>
      </c>
      <c r="C76" s="26" t="s">
        <v>39</v>
      </c>
      <c r="D76" s="27" t="s">
        <v>40</v>
      </c>
      <c r="E76" s="28">
        <v>0.1095</v>
      </c>
      <c r="F76" s="29">
        <v>3506.85</v>
      </c>
      <c r="G76" s="30"/>
      <c r="H76" s="29"/>
      <c r="I76" s="31" t="s">
        <v>38</v>
      </c>
      <c r="J76" s="29"/>
      <c r="K76" s="28" t="s">
        <v>68</v>
      </c>
    </row>
    <row r="77" spans="1:11" ht="12.75" outlineLevel="1">
      <c r="A77" s="24" t="s">
        <v>27</v>
      </c>
      <c r="B77" s="25" t="s">
        <v>27</v>
      </c>
      <c r="C77" s="26" t="s">
        <v>28</v>
      </c>
      <c r="D77" s="27" t="s">
        <v>27</v>
      </c>
      <c r="E77" s="28" t="s">
        <v>27</v>
      </c>
      <c r="F77" s="29">
        <v>182.88</v>
      </c>
      <c r="G77" s="30"/>
      <c r="H77" s="29">
        <v>20.03</v>
      </c>
      <c r="I77" s="31">
        <v>16.32</v>
      </c>
      <c r="J77" s="29">
        <v>326.81</v>
      </c>
      <c r="K77" s="28" t="s">
        <v>27</v>
      </c>
    </row>
    <row r="78" spans="1:11" ht="12.75" outlineLevel="1">
      <c r="A78" s="24" t="s">
        <v>27</v>
      </c>
      <c r="B78" s="25" t="s">
        <v>27</v>
      </c>
      <c r="C78" s="26" t="s">
        <v>29</v>
      </c>
      <c r="D78" s="27" t="s">
        <v>27</v>
      </c>
      <c r="E78" s="28" t="s">
        <v>27</v>
      </c>
      <c r="F78" s="29">
        <v>3314.87</v>
      </c>
      <c r="G78" s="30"/>
      <c r="H78" s="29">
        <v>362.98</v>
      </c>
      <c r="I78" s="31">
        <v>4.77</v>
      </c>
      <c r="J78" s="29">
        <v>1731.41</v>
      </c>
      <c r="K78" s="28" t="s">
        <v>27</v>
      </c>
    </row>
    <row r="79" spans="1:11" ht="12.75" outlineLevel="1">
      <c r="A79" s="24" t="s">
        <v>27</v>
      </c>
      <c r="B79" s="25" t="s">
        <v>27</v>
      </c>
      <c r="C79" s="26" t="s">
        <v>30</v>
      </c>
      <c r="D79" s="27" t="s">
        <v>27</v>
      </c>
      <c r="E79" s="28" t="s">
        <v>27</v>
      </c>
      <c r="F79" s="29">
        <v>260.38</v>
      </c>
      <c r="G79" s="30"/>
      <c r="H79" s="29">
        <v>28.51</v>
      </c>
      <c r="I79" s="31">
        <v>16.32</v>
      </c>
      <c r="J79" s="29">
        <v>465.31</v>
      </c>
      <c r="K79" s="28" t="s">
        <v>27</v>
      </c>
    </row>
    <row r="80" spans="1:11" ht="12.75" outlineLevel="1">
      <c r="A80" s="24" t="s">
        <v>27</v>
      </c>
      <c r="B80" s="25" t="s">
        <v>27</v>
      </c>
      <c r="C80" s="26" t="s">
        <v>31</v>
      </c>
      <c r="D80" s="27" t="s">
        <v>27</v>
      </c>
      <c r="E80" s="28" t="s">
        <v>27</v>
      </c>
      <c r="F80" s="29">
        <v>9.1</v>
      </c>
      <c r="G80" s="30"/>
      <c r="H80" s="29">
        <v>0.99</v>
      </c>
      <c r="I80" s="31">
        <v>12.99</v>
      </c>
      <c r="J80" s="29">
        <v>12.94</v>
      </c>
      <c r="K80" s="28" t="s">
        <v>27</v>
      </c>
    </row>
    <row r="81" spans="1:11" ht="12.75" outlineLevel="1">
      <c r="A81" s="24" t="s">
        <v>27</v>
      </c>
      <c r="B81" s="25" t="s">
        <v>42</v>
      </c>
      <c r="C81" s="26" t="s">
        <v>43</v>
      </c>
      <c r="D81" s="27" t="s">
        <v>44</v>
      </c>
      <c r="E81" s="28" t="s">
        <v>27</v>
      </c>
      <c r="F81" s="29"/>
      <c r="G81" s="30"/>
      <c r="H81" s="29"/>
      <c r="I81" s="31">
        <v>12.99</v>
      </c>
      <c r="J81" s="29"/>
      <c r="K81" s="28" t="s">
        <v>27</v>
      </c>
    </row>
    <row r="82" spans="1:11" ht="12.75" outlineLevel="1">
      <c r="A82" s="24" t="s">
        <v>27</v>
      </c>
      <c r="B82" s="25" t="s">
        <v>27</v>
      </c>
      <c r="C82" s="26" t="s">
        <v>32</v>
      </c>
      <c r="D82" s="27" t="s">
        <v>33</v>
      </c>
      <c r="E82" s="28">
        <v>142</v>
      </c>
      <c r="F82" s="29"/>
      <c r="G82" s="30"/>
      <c r="H82" s="29">
        <v>68.93</v>
      </c>
      <c r="I82" s="31" t="s">
        <v>45</v>
      </c>
      <c r="J82" s="29">
        <v>958.47</v>
      </c>
      <c r="K82" s="28" t="s">
        <v>27</v>
      </c>
    </row>
    <row r="83" spans="1:11" ht="25.5" outlineLevel="1">
      <c r="A83" s="24" t="s">
        <v>27</v>
      </c>
      <c r="B83" s="25" t="s">
        <v>27</v>
      </c>
      <c r="C83" s="26" t="s">
        <v>35</v>
      </c>
      <c r="D83" s="27" t="s">
        <v>33</v>
      </c>
      <c r="E83" s="28">
        <v>95</v>
      </c>
      <c r="F83" s="29"/>
      <c r="G83" s="30">
        <v>0.85</v>
      </c>
      <c r="H83" s="29">
        <v>39.2</v>
      </c>
      <c r="I83" s="31" t="s">
        <v>46</v>
      </c>
      <c r="J83" s="29">
        <v>514.88</v>
      </c>
      <c r="K83" s="28" t="s">
        <v>27</v>
      </c>
    </row>
    <row r="84" spans="1:11" ht="12.75">
      <c r="A84" s="24" t="s">
        <v>27</v>
      </c>
      <c r="B84" s="25" t="s">
        <v>27</v>
      </c>
      <c r="C84" s="32" t="s">
        <v>37</v>
      </c>
      <c r="D84" s="24" t="s">
        <v>27</v>
      </c>
      <c r="E84" s="33" t="s">
        <v>27</v>
      </c>
      <c r="F84" s="34"/>
      <c r="G84" s="35"/>
      <c r="H84" s="34">
        <v>492.13</v>
      </c>
      <c r="I84" s="36"/>
      <c r="J84" s="34">
        <v>3544.51</v>
      </c>
      <c r="K84" s="33" t="s">
        <v>27</v>
      </c>
    </row>
    <row r="85" spans="1:11" ht="25.5">
      <c r="A85" s="24">
        <v>9</v>
      </c>
      <c r="B85" s="25" t="s">
        <v>47</v>
      </c>
      <c r="C85" s="26" t="s">
        <v>48</v>
      </c>
      <c r="D85" s="27" t="s">
        <v>44</v>
      </c>
      <c r="E85" s="28">
        <v>10.95</v>
      </c>
      <c r="F85" s="29">
        <v>2383.16</v>
      </c>
      <c r="G85" s="30"/>
      <c r="H85" s="29">
        <v>26095.6</v>
      </c>
      <c r="I85" s="31"/>
      <c r="J85" s="29">
        <v>26095.6</v>
      </c>
      <c r="K85" s="28" t="s">
        <v>27</v>
      </c>
    </row>
    <row r="86" spans="1:11" ht="38.25">
      <c r="A86" s="24">
        <v>10</v>
      </c>
      <c r="B86" s="25" t="s">
        <v>49</v>
      </c>
      <c r="C86" s="26" t="s">
        <v>50</v>
      </c>
      <c r="D86" s="27" t="s">
        <v>51</v>
      </c>
      <c r="E86" s="28">
        <v>0.0438</v>
      </c>
      <c r="F86" s="29">
        <v>8162.26</v>
      </c>
      <c r="G86" s="30"/>
      <c r="H86" s="29"/>
      <c r="I86" s="31" t="s">
        <v>49</v>
      </c>
      <c r="J86" s="29"/>
      <c r="K86" s="28" t="s">
        <v>69</v>
      </c>
    </row>
    <row r="87" spans="1:11" ht="12.75" outlineLevel="1">
      <c r="A87" s="24" t="s">
        <v>27</v>
      </c>
      <c r="B87" s="25" t="s">
        <v>27</v>
      </c>
      <c r="C87" s="26" t="s">
        <v>28</v>
      </c>
      <c r="D87" s="27" t="s">
        <v>27</v>
      </c>
      <c r="E87" s="28" t="s">
        <v>27</v>
      </c>
      <c r="F87" s="29">
        <v>473.51</v>
      </c>
      <c r="G87" s="30"/>
      <c r="H87" s="29">
        <v>20.74</v>
      </c>
      <c r="I87" s="31">
        <v>16.32</v>
      </c>
      <c r="J87" s="29">
        <v>338.47</v>
      </c>
      <c r="K87" s="28" t="s">
        <v>27</v>
      </c>
    </row>
    <row r="88" spans="1:11" ht="12.75" outlineLevel="1">
      <c r="A88" s="24" t="s">
        <v>27</v>
      </c>
      <c r="B88" s="25" t="s">
        <v>27</v>
      </c>
      <c r="C88" s="26" t="s">
        <v>29</v>
      </c>
      <c r="D88" s="27" t="s">
        <v>27</v>
      </c>
      <c r="E88" s="28" t="s">
        <v>27</v>
      </c>
      <c r="F88" s="29">
        <v>35.84</v>
      </c>
      <c r="G88" s="30"/>
      <c r="H88" s="29">
        <v>1.57</v>
      </c>
      <c r="I88" s="31">
        <v>6.74</v>
      </c>
      <c r="J88" s="29">
        <v>10.58</v>
      </c>
      <c r="K88" s="28" t="s">
        <v>27</v>
      </c>
    </row>
    <row r="89" spans="1:11" ht="12.75" outlineLevel="1">
      <c r="A89" s="24" t="s">
        <v>27</v>
      </c>
      <c r="B89" s="25" t="s">
        <v>27</v>
      </c>
      <c r="C89" s="26" t="s">
        <v>30</v>
      </c>
      <c r="D89" s="27" t="s">
        <v>27</v>
      </c>
      <c r="E89" s="28" t="s">
        <v>27</v>
      </c>
      <c r="F89" s="29">
        <v>2.9</v>
      </c>
      <c r="G89" s="30"/>
      <c r="H89" s="29">
        <v>0.13</v>
      </c>
      <c r="I89" s="31">
        <v>16.32</v>
      </c>
      <c r="J89" s="29">
        <v>2.07</v>
      </c>
      <c r="K89" s="28" t="s">
        <v>27</v>
      </c>
    </row>
    <row r="90" spans="1:11" ht="12.75" outlineLevel="1">
      <c r="A90" s="24" t="s">
        <v>27</v>
      </c>
      <c r="B90" s="25" t="s">
        <v>27</v>
      </c>
      <c r="C90" s="26" t="s">
        <v>31</v>
      </c>
      <c r="D90" s="27" t="s">
        <v>27</v>
      </c>
      <c r="E90" s="28" t="s">
        <v>27</v>
      </c>
      <c r="F90" s="29">
        <v>7652.91</v>
      </c>
      <c r="G90" s="30"/>
      <c r="H90" s="29">
        <v>335.2</v>
      </c>
      <c r="I90" s="31">
        <v>5.88</v>
      </c>
      <c r="J90" s="29">
        <v>1970.96</v>
      </c>
      <c r="K90" s="28" t="s">
        <v>27</v>
      </c>
    </row>
    <row r="91" spans="1:11" ht="12.75" outlineLevel="1">
      <c r="A91" s="24" t="s">
        <v>27</v>
      </c>
      <c r="B91" s="25" t="s">
        <v>27</v>
      </c>
      <c r="C91" s="26" t="s">
        <v>32</v>
      </c>
      <c r="D91" s="27" t="s">
        <v>33</v>
      </c>
      <c r="E91" s="28">
        <v>122</v>
      </c>
      <c r="F91" s="29"/>
      <c r="G91" s="30"/>
      <c r="H91" s="29">
        <v>25.46</v>
      </c>
      <c r="I91" s="31" t="s">
        <v>53</v>
      </c>
      <c r="J91" s="29">
        <v>354.16</v>
      </c>
      <c r="K91" s="28" t="s">
        <v>27</v>
      </c>
    </row>
    <row r="92" spans="1:11" ht="25.5" outlineLevel="1">
      <c r="A92" s="24" t="s">
        <v>27</v>
      </c>
      <c r="B92" s="25" t="s">
        <v>27</v>
      </c>
      <c r="C92" s="26" t="s">
        <v>35</v>
      </c>
      <c r="D92" s="27" t="s">
        <v>33</v>
      </c>
      <c r="E92" s="28">
        <v>80</v>
      </c>
      <c r="F92" s="29"/>
      <c r="G92" s="30">
        <v>0.85</v>
      </c>
      <c r="H92" s="29">
        <v>14.19</v>
      </c>
      <c r="I92" s="31" t="s">
        <v>54</v>
      </c>
      <c r="J92" s="29">
        <v>183.89</v>
      </c>
      <c r="K92" s="28" t="s">
        <v>27</v>
      </c>
    </row>
    <row r="93" spans="1:11" ht="12.75">
      <c r="A93" s="24" t="s">
        <v>27</v>
      </c>
      <c r="B93" s="25" t="s">
        <v>27</v>
      </c>
      <c r="C93" s="32" t="s">
        <v>37</v>
      </c>
      <c r="D93" s="24" t="s">
        <v>27</v>
      </c>
      <c r="E93" s="33" t="s">
        <v>27</v>
      </c>
      <c r="F93" s="34"/>
      <c r="G93" s="35"/>
      <c r="H93" s="34">
        <v>397.16</v>
      </c>
      <c r="I93" s="36"/>
      <c r="J93" s="34">
        <v>2858.06</v>
      </c>
      <c r="K93" s="33" t="s">
        <v>27</v>
      </c>
    </row>
    <row r="94" spans="1:11" ht="63.75">
      <c r="A94" s="24">
        <v>11</v>
      </c>
      <c r="B94" s="25" t="s">
        <v>55</v>
      </c>
      <c r="C94" s="26" t="s">
        <v>56</v>
      </c>
      <c r="D94" s="27" t="s">
        <v>57</v>
      </c>
      <c r="E94" s="28">
        <v>0.1095</v>
      </c>
      <c r="F94" s="29">
        <v>64662.6</v>
      </c>
      <c r="G94" s="30"/>
      <c r="H94" s="29"/>
      <c r="I94" s="31" t="s">
        <v>55</v>
      </c>
      <c r="J94" s="29"/>
      <c r="K94" s="28" t="s">
        <v>70</v>
      </c>
    </row>
    <row r="95" spans="1:11" ht="12.75" outlineLevel="1">
      <c r="A95" s="24" t="s">
        <v>27</v>
      </c>
      <c r="B95" s="25" t="s">
        <v>27</v>
      </c>
      <c r="C95" s="26" t="s">
        <v>28</v>
      </c>
      <c r="D95" s="27" t="s">
        <v>27</v>
      </c>
      <c r="E95" s="28" t="s">
        <v>27</v>
      </c>
      <c r="F95" s="29">
        <v>1312.2</v>
      </c>
      <c r="G95" s="30"/>
      <c r="H95" s="29">
        <v>143.69</v>
      </c>
      <c r="I95" s="31">
        <v>16.32</v>
      </c>
      <c r="J95" s="29">
        <v>2344.95</v>
      </c>
      <c r="K95" s="28" t="s">
        <v>27</v>
      </c>
    </row>
    <row r="96" spans="1:11" ht="12.75" outlineLevel="1">
      <c r="A96" s="24" t="s">
        <v>27</v>
      </c>
      <c r="B96" s="25" t="s">
        <v>27</v>
      </c>
      <c r="C96" s="26" t="s">
        <v>29</v>
      </c>
      <c r="D96" s="27" t="s">
        <v>27</v>
      </c>
      <c r="E96" s="28" t="s">
        <v>27</v>
      </c>
      <c r="F96" s="29">
        <v>1377.5</v>
      </c>
      <c r="G96" s="30"/>
      <c r="H96" s="29">
        <v>150.84</v>
      </c>
      <c r="I96" s="31">
        <v>5.69</v>
      </c>
      <c r="J96" s="29">
        <v>858.26</v>
      </c>
      <c r="K96" s="28" t="s">
        <v>27</v>
      </c>
    </row>
    <row r="97" spans="1:11" ht="12.75" outlineLevel="1">
      <c r="A97" s="24" t="s">
        <v>27</v>
      </c>
      <c r="B97" s="25" t="s">
        <v>27</v>
      </c>
      <c r="C97" s="26" t="s">
        <v>30</v>
      </c>
      <c r="D97" s="27" t="s">
        <v>27</v>
      </c>
      <c r="E97" s="28" t="s">
        <v>27</v>
      </c>
      <c r="F97" s="29">
        <v>227.16</v>
      </c>
      <c r="G97" s="30"/>
      <c r="H97" s="29">
        <v>24.87</v>
      </c>
      <c r="I97" s="31">
        <v>16.32</v>
      </c>
      <c r="J97" s="29">
        <v>405.94</v>
      </c>
      <c r="K97" s="28" t="s">
        <v>27</v>
      </c>
    </row>
    <row r="98" spans="1:11" ht="12.75" outlineLevel="1">
      <c r="A98" s="24" t="s">
        <v>27</v>
      </c>
      <c r="B98" s="25" t="s">
        <v>27</v>
      </c>
      <c r="C98" s="26" t="s">
        <v>31</v>
      </c>
      <c r="D98" s="27" t="s">
        <v>27</v>
      </c>
      <c r="E98" s="28" t="s">
        <v>27</v>
      </c>
      <c r="F98" s="29">
        <v>61972.9</v>
      </c>
      <c r="G98" s="30"/>
      <c r="H98" s="29">
        <v>6786.02</v>
      </c>
      <c r="I98" s="31">
        <v>4.23</v>
      </c>
      <c r="J98" s="29">
        <v>28704.92</v>
      </c>
      <c r="K98" s="28" t="s">
        <v>27</v>
      </c>
    </row>
    <row r="99" spans="1:11" ht="12.75" outlineLevel="1">
      <c r="A99" s="24" t="s">
        <v>27</v>
      </c>
      <c r="B99" s="25" t="s">
        <v>27</v>
      </c>
      <c r="C99" s="26" t="s">
        <v>32</v>
      </c>
      <c r="D99" s="27" t="s">
        <v>33</v>
      </c>
      <c r="E99" s="28">
        <v>105</v>
      </c>
      <c r="F99" s="29"/>
      <c r="G99" s="30"/>
      <c r="H99" s="29">
        <v>176.99</v>
      </c>
      <c r="I99" s="31" t="s">
        <v>59</v>
      </c>
      <c r="J99" s="29">
        <v>2448.29</v>
      </c>
      <c r="K99" s="28" t="s">
        <v>27</v>
      </c>
    </row>
    <row r="100" spans="1:11" ht="25.5" outlineLevel="1">
      <c r="A100" s="24" t="s">
        <v>27</v>
      </c>
      <c r="B100" s="25" t="s">
        <v>27</v>
      </c>
      <c r="C100" s="26" t="s">
        <v>35</v>
      </c>
      <c r="D100" s="27" t="s">
        <v>33</v>
      </c>
      <c r="E100" s="28">
        <v>65</v>
      </c>
      <c r="F100" s="29"/>
      <c r="G100" s="30">
        <v>0.85</v>
      </c>
      <c r="H100" s="29">
        <v>93.13</v>
      </c>
      <c r="I100" s="31" t="s">
        <v>60</v>
      </c>
      <c r="J100" s="29">
        <v>1210.39</v>
      </c>
      <c r="K100" s="28" t="s">
        <v>27</v>
      </c>
    </row>
    <row r="101" spans="1:11" ht="12.75">
      <c r="A101" s="24" t="s">
        <v>27</v>
      </c>
      <c r="B101" s="25" t="s">
        <v>27</v>
      </c>
      <c r="C101" s="32" t="s">
        <v>37</v>
      </c>
      <c r="D101" s="24" t="s">
        <v>27</v>
      </c>
      <c r="E101" s="33" t="s">
        <v>27</v>
      </c>
      <c r="F101" s="34"/>
      <c r="G101" s="35"/>
      <c r="H101" s="34">
        <v>7350.67</v>
      </c>
      <c r="I101" s="36"/>
      <c r="J101" s="34">
        <v>35566.81</v>
      </c>
      <c r="K101" s="33" t="s">
        <v>27</v>
      </c>
    </row>
    <row r="102" spans="1:11" ht="38.25">
      <c r="A102" s="24">
        <v>12</v>
      </c>
      <c r="B102" s="25" t="s">
        <v>71</v>
      </c>
      <c r="C102" s="26" t="s">
        <v>72</v>
      </c>
      <c r="D102" s="27" t="s">
        <v>73</v>
      </c>
      <c r="E102" s="28">
        <v>1.825</v>
      </c>
      <c r="F102" s="29">
        <v>28.47</v>
      </c>
      <c r="G102" s="30"/>
      <c r="H102" s="29"/>
      <c r="I102" s="31" t="s">
        <v>71</v>
      </c>
      <c r="J102" s="29"/>
      <c r="K102" s="28" t="s">
        <v>27</v>
      </c>
    </row>
    <row r="103" spans="1:11" ht="12.75" outlineLevel="1">
      <c r="A103" s="24" t="s">
        <v>27</v>
      </c>
      <c r="B103" s="25" t="s">
        <v>27</v>
      </c>
      <c r="C103" s="26" t="s">
        <v>28</v>
      </c>
      <c r="D103" s="27" t="s">
        <v>27</v>
      </c>
      <c r="E103" s="28" t="s">
        <v>27</v>
      </c>
      <c r="F103" s="29"/>
      <c r="G103" s="30"/>
      <c r="H103" s="29"/>
      <c r="I103" s="31"/>
      <c r="J103" s="29"/>
      <c r="K103" s="28" t="s">
        <v>27</v>
      </c>
    </row>
    <row r="104" spans="1:11" ht="12.75" outlineLevel="1">
      <c r="A104" s="24" t="s">
        <v>27</v>
      </c>
      <c r="B104" s="25" t="s">
        <v>27</v>
      </c>
      <c r="C104" s="26" t="s">
        <v>29</v>
      </c>
      <c r="D104" s="27" t="s">
        <v>27</v>
      </c>
      <c r="E104" s="28" t="s">
        <v>27</v>
      </c>
      <c r="F104" s="29">
        <v>28.47</v>
      </c>
      <c r="G104" s="30"/>
      <c r="H104" s="29">
        <v>51.96</v>
      </c>
      <c r="I104" s="31">
        <v>10.89</v>
      </c>
      <c r="J104" s="29">
        <v>565.82</v>
      </c>
      <c r="K104" s="28" t="s">
        <v>27</v>
      </c>
    </row>
    <row r="105" spans="1:11" ht="12.75" outlineLevel="1">
      <c r="A105" s="24" t="s">
        <v>27</v>
      </c>
      <c r="B105" s="25" t="s">
        <v>27</v>
      </c>
      <c r="C105" s="26" t="s">
        <v>30</v>
      </c>
      <c r="D105" s="27" t="s">
        <v>27</v>
      </c>
      <c r="E105" s="28" t="s">
        <v>27</v>
      </c>
      <c r="F105" s="29"/>
      <c r="G105" s="30"/>
      <c r="H105" s="29"/>
      <c r="I105" s="31"/>
      <c r="J105" s="29"/>
      <c r="K105" s="28" t="s">
        <v>27</v>
      </c>
    </row>
    <row r="106" spans="1:11" ht="12.75" outlineLevel="1">
      <c r="A106" s="24" t="s">
        <v>27</v>
      </c>
      <c r="B106" s="25" t="s">
        <v>27</v>
      </c>
      <c r="C106" s="26" t="s">
        <v>31</v>
      </c>
      <c r="D106" s="27" t="s">
        <v>27</v>
      </c>
      <c r="E106" s="28" t="s">
        <v>27</v>
      </c>
      <c r="F106" s="29"/>
      <c r="G106" s="30"/>
      <c r="H106" s="29"/>
      <c r="I106" s="31"/>
      <c r="J106" s="29"/>
      <c r="K106" s="28" t="s">
        <v>27</v>
      </c>
    </row>
    <row r="107" spans="1:11" ht="12.75" outlineLevel="1">
      <c r="A107" s="24" t="s">
        <v>27</v>
      </c>
      <c r="B107" s="25" t="s">
        <v>27</v>
      </c>
      <c r="C107" s="26" t="s">
        <v>32</v>
      </c>
      <c r="D107" s="27" t="s">
        <v>33</v>
      </c>
      <c r="E107" s="28">
        <v>0</v>
      </c>
      <c r="F107" s="29"/>
      <c r="G107" s="30"/>
      <c r="H107" s="29"/>
      <c r="I107" s="31" t="s">
        <v>74</v>
      </c>
      <c r="J107" s="29"/>
      <c r="K107" s="28" t="s">
        <v>27</v>
      </c>
    </row>
    <row r="108" spans="1:11" ht="12.75" outlineLevel="1">
      <c r="A108" s="24" t="s">
        <v>27</v>
      </c>
      <c r="B108" s="25" t="s">
        <v>27</v>
      </c>
      <c r="C108" s="26" t="s">
        <v>35</v>
      </c>
      <c r="D108" s="27" t="s">
        <v>33</v>
      </c>
      <c r="E108" s="28">
        <v>0</v>
      </c>
      <c r="F108" s="29"/>
      <c r="G108" s="30"/>
      <c r="H108" s="29"/>
      <c r="I108" s="31" t="s">
        <v>75</v>
      </c>
      <c r="J108" s="29"/>
      <c r="K108" s="28" t="s">
        <v>27</v>
      </c>
    </row>
    <row r="109" spans="1:11" ht="12.75">
      <c r="A109" s="24" t="s">
        <v>27</v>
      </c>
      <c r="B109" s="25" t="s">
        <v>27</v>
      </c>
      <c r="C109" s="32" t="s">
        <v>37</v>
      </c>
      <c r="D109" s="24" t="s">
        <v>27</v>
      </c>
      <c r="E109" s="33" t="s">
        <v>27</v>
      </c>
      <c r="F109" s="34"/>
      <c r="G109" s="35"/>
      <c r="H109" s="34">
        <v>51.96</v>
      </c>
      <c r="I109" s="36"/>
      <c r="J109" s="34">
        <v>565.82</v>
      </c>
      <c r="K109" s="33" t="s">
        <v>27</v>
      </c>
    </row>
    <row r="110" spans="1:11" ht="76.5">
      <c r="A110" s="24">
        <v>13</v>
      </c>
      <c r="B110" s="25" t="s">
        <v>76</v>
      </c>
      <c r="C110" s="26" t="s">
        <v>77</v>
      </c>
      <c r="D110" s="27" t="s">
        <v>73</v>
      </c>
      <c r="E110" s="28">
        <v>1.825</v>
      </c>
      <c r="F110" s="29">
        <v>13</v>
      </c>
      <c r="G110" s="30"/>
      <c r="H110" s="29"/>
      <c r="I110" s="31" t="s">
        <v>76</v>
      </c>
      <c r="J110" s="29"/>
      <c r="K110" s="28" t="s">
        <v>27</v>
      </c>
    </row>
    <row r="111" spans="1:11" ht="12.75" outlineLevel="1">
      <c r="A111" s="24" t="s">
        <v>27</v>
      </c>
      <c r="B111" s="25" t="s">
        <v>27</v>
      </c>
      <c r="C111" s="26" t="s">
        <v>28</v>
      </c>
      <c r="D111" s="27" t="s">
        <v>27</v>
      </c>
      <c r="E111" s="28" t="s">
        <v>27</v>
      </c>
      <c r="F111" s="29"/>
      <c r="G111" s="30"/>
      <c r="H111" s="29"/>
      <c r="I111" s="31"/>
      <c r="J111" s="29"/>
      <c r="K111" s="28" t="s">
        <v>27</v>
      </c>
    </row>
    <row r="112" spans="1:11" ht="12.75" outlineLevel="1">
      <c r="A112" s="24" t="s">
        <v>27</v>
      </c>
      <c r="B112" s="25" t="s">
        <v>27</v>
      </c>
      <c r="C112" s="26" t="s">
        <v>29</v>
      </c>
      <c r="D112" s="27" t="s">
        <v>27</v>
      </c>
      <c r="E112" s="28" t="s">
        <v>27</v>
      </c>
      <c r="F112" s="29">
        <v>13</v>
      </c>
      <c r="G112" s="30"/>
      <c r="H112" s="29">
        <v>23.73</v>
      </c>
      <c r="I112" s="31">
        <v>5.81</v>
      </c>
      <c r="J112" s="29">
        <v>137.84</v>
      </c>
      <c r="K112" s="28" t="s">
        <v>27</v>
      </c>
    </row>
    <row r="113" spans="1:11" ht="12.75" outlineLevel="1">
      <c r="A113" s="24" t="s">
        <v>27</v>
      </c>
      <c r="B113" s="25" t="s">
        <v>27</v>
      </c>
      <c r="C113" s="26" t="s">
        <v>30</v>
      </c>
      <c r="D113" s="27" t="s">
        <v>27</v>
      </c>
      <c r="E113" s="28" t="s">
        <v>27</v>
      </c>
      <c r="F113" s="29"/>
      <c r="G113" s="30"/>
      <c r="H113" s="29"/>
      <c r="I113" s="31"/>
      <c r="J113" s="29"/>
      <c r="K113" s="28" t="s">
        <v>27</v>
      </c>
    </row>
    <row r="114" spans="1:11" ht="12.75" outlineLevel="1">
      <c r="A114" s="24" t="s">
        <v>27</v>
      </c>
      <c r="B114" s="25" t="s">
        <v>27</v>
      </c>
      <c r="C114" s="26" t="s">
        <v>31</v>
      </c>
      <c r="D114" s="27" t="s">
        <v>27</v>
      </c>
      <c r="E114" s="28" t="s">
        <v>27</v>
      </c>
      <c r="F114" s="29"/>
      <c r="G114" s="30"/>
      <c r="H114" s="29"/>
      <c r="I114" s="31"/>
      <c r="J114" s="29"/>
      <c r="K114" s="28" t="s">
        <v>27</v>
      </c>
    </row>
    <row r="115" spans="1:11" ht="12.75" outlineLevel="1">
      <c r="A115" s="24" t="s">
        <v>27</v>
      </c>
      <c r="B115" s="25" t="s">
        <v>27</v>
      </c>
      <c r="C115" s="26" t="s">
        <v>32</v>
      </c>
      <c r="D115" s="27" t="s">
        <v>33</v>
      </c>
      <c r="E115" s="28">
        <v>0</v>
      </c>
      <c r="F115" s="29"/>
      <c r="G115" s="30"/>
      <c r="H115" s="29"/>
      <c r="I115" s="31" t="s">
        <v>74</v>
      </c>
      <c r="J115" s="29"/>
      <c r="K115" s="28" t="s">
        <v>27</v>
      </c>
    </row>
    <row r="116" spans="1:11" ht="12.75" outlineLevel="1">
      <c r="A116" s="24" t="s">
        <v>27</v>
      </c>
      <c r="B116" s="25" t="s">
        <v>27</v>
      </c>
      <c r="C116" s="26" t="s">
        <v>35</v>
      </c>
      <c r="D116" s="27" t="s">
        <v>33</v>
      </c>
      <c r="E116" s="28">
        <v>0</v>
      </c>
      <c r="F116" s="29"/>
      <c r="G116" s="30"/>
      <c r="H116" s="29"/>
      <c r="I116" s="31" t="s">
        <v>75</v>
      </c>
      <c r="J116" s="29"/>
      <c r="K116" s="28" t="s">
        <v>27</v>
      </c>
    </row>
    <row r="117" spans="1:11" ht="12.75">
      <c r="A117" s="37" t="s">
        <v>27</v>
      </c>
      <c r="B117" s="38" t="s">
        <v>27</v>
      </c>
      <c r="C117" s="39" t="s">
        <v>37</v>
      </c>
      <c r="D117" s="37" t="s">
        <v>27</v>
      </c>
      <c r="E117" s="40" t="s">
        <v>27</v>
      </c>
      <c r="F117" s="41"/>
      <c r="G117" s="42"/>
      <c r="H117" s="41">
        <v>23.73</v>
      </c>
      <c r="I117" s="43"/>
      <c r="J117" s="41">
        <v>137.84</v>
      </c>
      <c r="K117" s="40" t="s">
        <v>27</v>
      </c>
    </row>
    <row r="118" spans="1:11" ht="12.75">
      <c r="A118" s="48" t="s">
        <v>78</v>
      </c>
      <c r="B118" s="66"/>
      <c r="C118" s="66"/>
      <c r="D118" s="66"/>
      <c r="E118" s="66"/>
      <c r="F118" s="66"/>
      <c r="G118" s="66"/>
      <c r="H118" s="66"/>
      <c r="I118" s="66"/>
      <c r="J118" s="44">
        <v>115301.74</v>
      </c>
      <c r="K118" s="45" t="s">
        <v>79</v>
      </c>
    </row>
    <row r="119" spans="1:11" ht="12.75">
      <c r="A119" s="48" t="s">
        <v>80</v>
      </c>
      <c r="B119" s="49"/>
      <c r="C119" s="49"/>
      <c r="D119" s="49"/>
      <c r="E119" s="49"/>
      <c r="F119" s="49"/>
      <c r="G119" s="49"/>
      <c r="H119" s="49"/>
      <c r="I119" s="49"/>
      <c r="J119" s="44">
        <v>13273.07</v>
      </c>
      <c r="K119" s="45" t="s">
        <v>79</v>
      </c>
    </row>
    <row r="120" spans="1:11" ht="12.75">
      <c r="A120" s="48" t="s">
        <v>81</v>
      </c>
      <c r="B120" s="49"/>
      <c r="C120" s="49"/>
      <c r="D120" s="49"/>
      <c r="E120" s="49"/>
      <c r="F120" s="49"/>
      <c r="G120" s="49"/>
      <c r="H120" s="49"/>
      <c r="I120" s="49"/>
      <c r="J120" s="44">
        <v>6488.06</v>
      </c>
      <c r="K120" s="45" t="s">
        <v>79</v>
      </c>
    </row>
    <row r="121" spans="1:11" ht="12.75">
      <c r="A121" s="50" t="s">
        <v>82</v>
      </c>
      <c r="B121" s="51"/>
      <c r="C121" s="51"/>
      <c r="D121" s="51"/>
      <c r="E121" s="51"/>
      <c r="F121" s="51"/>
      <c r="G121" s="51"/>
      <c r="H121" s="51"/>
      <c r="I121" s="51"/>
      <c r="J121" s="46"/>
      <c r="K121" s="47" t="s">
        <v>79</v>
      </c>
    </row>
    <row r="122" spans="1:11" ht="12.75">
      <c r="A122" s="48" t="s">
        <v>83</v>
      </c>
      <c r="B122" s="49"/>
      <c r="C122" s="49"/>
      <c r="D122" s="49"/>
      <c r="E122" s="49"/>
      <c r="F122" s="49"/>
      <c r="G122" s="49"/>
      <c r="H122" s="49"/>
      <c r="I122" s="49"/>
      <c r="J122" s="44">
        <v>16816.84</v>
      </c>
      <c r="K122" s="45" t="s">
        <v>79</v>
      </c>
    </row>
    <row r="123" spans="1:11" ht="12.75">
      <c r="A123" s="48" t="s">
        <v>84</v>
      </c>
      <c r="B123" s="49"/>
      <c r="C123" s="49"/>
      <c r="D123" s="49"/>
      <c r="E123" s="49"/>
      <c r="F123" s="49"/>
      <c r="G123" s="49"/>
      <c r="H123" s="49"/>
      <c r="I123" s="49"/>
      <c r="J123" s="44">
        <v>49400.2</v>
      </c>
      <c r="K123" s="45" t="s">
        <v>79</v>
      </c>
    </row>
    <row r="124" spans="1:11" ht="12.75">
      <c r="A124" s="48" t="s">
        <v>85</v>
      </c>
      <c r="B124" s="49"/>
      <c r="C124" s="49"/>
      <c r="D124" s="49"/>
      <c r="E124" s="49"/>
      <c r="F124" s="49"/>
      <c r="G124" s="49"/>
      <c r="H124" s="49"/>
      <c r="I124" s="49"/>
      <c r="J124" s="44">
        <v>4763.45</v>
      </c>
      <c r="K124" s="45" t="s">
        <v>79</v>
      </c>
    </row>
    <row r="125" spans="1:11" ht="12.75">
      <c r="A125" s="48" t="s">
        <v>86</v>
      </c>
      <c r="B125" s="49"/>
      <c r="C125" s="49"/>
      <c r="D125" s="49"/>
      <c r="E125" s="49"/>
      <c r="F125" s="49"/>
      <c r="G125" s="49"/>
      <c r="H125" s="49"/>
      <c r="I125" s="49"/>
      <c r="J125" s="44">
        <v>59278.03</v>
      </c>
      <c r="K125" s="45" t="s">
        <v>79</v>
      </c>
    </row>
    <row r="126" spans="1:11" ht="12.75">
      <c r="A126" s="48" t="s">
        <v>87</v>
      </c>
      <c r="B126" s="49"/>
      <c r="C126" s="49"/>
      <c r="D126" s="49"/>
      <c r="E126" s="49"/>
      <c r="F126" s="49"/>
      <c r="G126" s="49"/>
      <c r="H126" s="49"/>
      <c r="I126" s="49"/>
      <c r="J126" s="44">
        <v>4100.69</v>
      </c>
      <c r="K126" s="45" t="s">
        <v>79</v>
      </c>
    </row>
    <row r="127" spans="1:11" ht="12.75">
      <c r="A127" s="48" t="s">
        <v>88</v>
      </c>
      <c r="B127" s="49"/>
      <c r="C127" s="49"/>
      <c r="D127" s="49"/>
      <c r="E127" s="49"/>
      <c r="F127" s="49"/>
      <c r="G127" s="49"/>
      <c r="H127" s="49"/>
      <c r="I127" s="49"/>
      <c r="J127" s="44">
        <v>565.82</v>
      </c>
      <c r="K127" s="45" t="s">
        <v>79</v>
      </c>
    </row>
    <row r="128" spans="1:11" ht="12.75">
      <c r="A128" s="48" t="s">
        <v>89</v>
      </c>
      <c r="B128" s="49"/>
      <c r="C128" s="49"/>
      <c r="D128" s="49"/>
      <c r="E128" s="49"/>
      <c r="F128" s="49"/>
      <c r="G128" s="49"/>
      <c r="H128" s="49"/>
      <c r="I128" s="49"/>
      <c r="J128" s="44">
        <v>137.84</v>
      </c>
      <c r="K128" s="45" t="s">
        <v>79</v>
      </c>
    </row>
    <row r="129" spans="1:11" ht="12.75">
      <c r="A129" s="48" t="s">
        <v>90</v>
      </c>
      <c r="B129" s="49"/>
      <c r="C129" s="49"/>
      <c r="D129" s="49"/>
      <c r="E129" s="49"/>
      <c r="F129" s="49"/>
      <c r="G129" s="49"/>
      <c r="H129" s="49"/>
      <c r="I129" s="49"/>
      <c r="J129" s="44">
        <v>135062.87</v>
      </c>
      <c r="K129" s="45" t="s">
        <v>79</v>
      </c>
    </row>
    <row r="130" spans="1:11" ht="12.75">
      <c r="A130" s="48" t="s">
        <v>91</v>
      </c>
      <c r="B130" s="49"/>
      <c r="C130" s="49"/>
      <c r="D130" s="49"/>
      <c r="E130" s="49"/>
      <c r="F130" s="49"/>
      <c r="G130" s="49"/>
      <c r="H130" s="49"/>
      <c r="I130" s="49"/>
      <c r="J130" s="44"/>
      <c r="K130" s="45" t="s">
        <v>79</v>
      </c>
    </row>
    <row r="131" spans="1:11" ht="12.75">
      <c r="A131" s="48" t="s">
        <v>92</v>
      </c>
      <c r="B131" s="49"/>
      <c r="C131" s="49"/>
      <c r="D131" s="49"/>
      <c r="E131" s="49"/>
      <c r="F131" s="49"/>
      <c r="G131" s="49"/>
      <c r="H131" s="49"/>
      <c r="I131" s="49"/>
      <c r="J131" s="44">
        <v>14517.72</v>
      </c>
      <c r="K131" s="45" t="s">
        <v>79</v>
      </c>
    </row>
    <row r="132" spans="1:11" ht="12.75">
      <c r="A132" s="48" t="s">
        <v>93</v>
      </c>
      <c r="B132" s="49"/>
      <c r="C132" s="49"/>
      <c r="D132" s="49"/>
      <c r="E132" s="49"/>
      <c r="F132" s="49"/>
      <c r="G132" s="49"/>
      <c r="H132" s="49"/>
      <c r="I132" s="49"/>
      <c r="J132" s="44">
        <v>94640.72</v>
      </c>
      <c r="K132" s="45" t="s">
        <v>79</v>
      </c>
    </row>
    <row r="133" spans="1:11" ht="12.75">
      <c r="A133" s="48" t="s">
        <v>94</v>
      </c>
      <c r="B133" s="49"/>
      <c r="C133" s="49"/>
      <c r="D133" s="49"/>
      <c r="E133" s="49"/>
      <c r="F133" s="49"/>
      <c r="G133" s="49"/>
      <c r="H133" s="49"/>
      <c r="I133" s="49"/>
      <c r="J133" s="44">
        <v>6143.3</v>
      </c>
      <c r="K133" s="45" t="s">
        <v>79</v>
      </c>
    </row>
    <row r="134" spans="1:11" ht="12.75">
      <c r="A134" s="48" t="s">
        <v>95</v>
      </c>
      <c r="B134" s="49"/>
      <c r="C134" s="49"/>
      <c r="D134" s="49"/>
      <c r="E134" s="49"/>
      <c r="F134" s="49"/>
      <c r="G134" s="49"/>
      <c r="H134" s="49"/>
      <c r="I134" s="49"/>
      <c r="J134" s="44">
        <v>1835.55</v>
      </c>
      <c r="K134" s="45" t="s">
        <v>79</v>
      </c>
    </row>
    <row r="135" spans="1:11" ht="12.75">
      <c r="A135" s="48" t="s">
        <v>96</v>
      </c>
      <c r="B135" s="49"/>
      <c r="C135" s="49"/>
      <c r="D135" s="49"/>
      <c r="E135" s="49"/>
      <c r="F135" s="49"/>
      <c r="G135" s="49"/>
      <c r="H135" s="49"/>
      <c r="I135" s="49"/>
      <c r="J135" s="44">
        <v>13273.07</v>
      </c>
      <c r="K135" s="45" t="s">
        <v>79</v>
      </c>
    </row>
    <row r="136" spans="1:11" ht="12.75">
      <c r="A136" s="48" t="s">
        <v>97</v>
      </c>
      <c r="B136" s="49"/>
      <c r="C136" s="49"/>
      <c r="D136" s="49"/>
      <c r="E136" s="49"/>
      <c r="F136" s="49"/>
      <c r="G136" s="49"/>
      <c r="H136" s="49"/>
      <c r="I136" s="49"/>
      <c r="J136" s="44">
        <v>6488.06</v>
      </c>
      <c r="K136" s="45" t="s">
        <v>79</v>
      </c>
    </row>
    <row r="137" spans="1:11" ht="12.75">
      <c r="A137" s="48" t="s">
        <v>98</v>
      </c>
      <c r="B137" s="49"/>
      <c r="C137" s="49"/>
      <c r="D137" s="49"/>
      <c r="E137" s="49"/>
      <c r="F137" s="49"/>
      <c r="G137" s="49"/>
      <c r="H137" s="49"/>
      <c r="I137" s="49"/>
      <c r="J137" s="44">
        <v>1350.63</v>
      </c>
      <c r="K137" s="45" t="s">
        <v>79</v>
      </c>
    </row>
    <row r="138" spans="1:11" ht="12.75">
      <c r="A138" s="50" t="s">
        <v>99</v>
      </c>
      <c r="B138" s="51"/>
      <c r="C138" s="51"/>
      <c r="D138" s="51"/>
      <c r="E138" s="51"/>
      <c r="F138" s="51"/>
      <c r="G138" s="51"/>
      <c r="H138" s="51"/>
      <c r="I138" s="51"/>
      <c r="J138" s="46">
        <v>136413.5</v>
      </c>
      <c r="K138" s="47" t="s">
        <v>79</v>
      </c>
    </row>
    <row r="139" spans="1:11" ht="12.75">
      <c r="A139" s="48" t="s">
        <v>100</v>
      </c>
      <c r="B139" s="49"/>
      <c r="C139" s="49"/>
      <c r="D139" s="49"/>
      <c r="E139" s="49"/>
      <c r="F139" s="49"/>
      <c r="G139" s="49"/>
      <c r="H139" s="49"/>
      <c r="I139" s="49"/>
      <c r="J139" s="44">
        <v>24554.43</v>
      </c>
      <c r="K139" s="45" t="s">
        <v>79</v>
      </c>
    </row>
    <row r="140" spans="1:11" ht="12.75">
      <c r="A140" s="50" t="s">
        <v>101</v>
      </c>
      <c r="B140" s="51"/>
      <c r="C140" s="51"/>
      <c r="D140" s="51"/>
      <c r="E140" s="51"/>
      <c r="F140" s="51"/>
      <c r="G140" s="51"/>
      <c r="H140" s="51"/>
      <c r="I140" s="51"/>
      <c r="J140" s="46">
        <v>160967.93</v>
      </c>
      <c r="K140" s="47" t="s">
        <v>79</v>
      </c>
    </row>
    <row r="141" spans="1:11" ht="12.75">
      <c r="A141" s="19"/>
      <c r="B141" s="20"/>
      <c r="C141" s="20"/>
      <c r="D141" s="20"/>
      <c r="E141" s="20"/>
      <c r="F141" s="20"/>
      <c r="G141" s="20"/>
      <c r="H141" s="20"/>
      <c r="I141" s="20"/>
      <c r="J141" s="21"/>
      <c r="K141" s="22"/>
    </row>
    <row r="142" spans="1:3" ht="12.75">
      <c r="A142" s="4"/>
      <c r="B142" s="4"/>
      <c r="C142" s="4"/>
    </row>
    <row r="143" ht="12.75">
      <c r="B143" s="16" t="s">
        <v>108</v>
      </c>
    </row>
    <row r="144" spans="1:11" ht="12.75">
      <c r="A144" s="4"/>
      <c r="C144" s="17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18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16" t="s">
        <v>109</v>
      </c>
      <c r="C146" s="4"/>
      <c r="D146" s="4"/>
      <c r="E146" s="4"/>
      <c r="F146" s="4"/>
      <c r="G146" s="4"/>
      <c r="H146" s="4"/>
      <c r="I146" s="4"/>
      <c r="J146" s="4"/>
      <c r="K146" s="4"/>
    </row>
  </sheetData>
  <sheetProtection/>
  <mergeCells count="55">
    <mergeCell ref="A11:K11"/>
    <mergeCell ref="A6:C6"/>
    <mergeCell ref="A118:I118"/>
    <mergeCell ref="G19:H19"/>
    <mergeCell ref="A21:A22"/>
    <mergeCell ref="B21:B22"/>
    <mergeCell ref="C21:C22"/>
    <mergeCell ref="G21:G22"/>
    <mergeCell ref="D21:D22"/>
    <mergeCell ref="E21:E22"/>
    <mergeCell ref="A24:K24"/>
    <mergeCell ref="A59:K59"/>
    <mergeCell ref="K21:K22"/>
    <mergeCell ref="H21:H22"/>
    <mergeCell ref="F21:F22"/>
    <mergeCell ref="J21:J22"/>
    <mergeCell ref="A2:C2"/>
    <mergeCell ref="A8:K8"/>
    <mergeCell ref="H5:K5"/>
    <mergeCell ref="I21:I22"/>
    <mergeCell ref="H2:K2"/>
    <mergeCell ref="G18:H18"/>
    <mergeCell ref="A12:K12"/>
    <mergeCell ref="A3:C3"/>
    <mergeCell ref="A5:C5"/>
    <mergeCell ref="G17:H17"/>
    <mergeCell ref="H4:K4"/>
    <mergeCell ref="A4:C4"/>
    <mergeCell ref="A14:K14"/>
    <mergeCell ref="A15:K15"/>
    <mergeCell ref="H6:K6"/>
    <mergeCell ref="A9:K9"/>
    <mergeCell ref="A130:I130"/>
    <mergeCell ref="A119:I119"/>
    <mergeCell ref="A120:I120"/>
    <mergeCell ref="A121:I121"/>
    <mergeCell ref="A122:I122"/>
    <mergeCell ref="A123:I123"/>
    <mergeCell ref="A124:I124"/>
    <mergeCell ref="A137:I137"/>
    <mergeCell ref="A138:I138"/>
    <mergeCell ref="A139:I139"/>
    <mergeCell ref="A140:I140"/>
    <mergeCell ref="G3:K3"/>
    <mergeCell ref="A131:I131"/>
    <mergeCell ref="A132:I132"/>
    <mergeCell ref="A133:I133"/>
    <mergeCell ref="A134:I134"/>
    <mergeCell ref="A135:I135"/>
    <mergeCell ref="A136:I136"/>
    <mergeCell ref="A125:I125"/>
    <mergeCell ref="A126:I126"/>
    <mergeCell ref="A127:I127"/>
    <mergeCell ref="A128:I128"/>
    <mergeCell ref="A129:I129"/>
  </mergeCells>
  <printOptions/>
  <pageMargins left="0.7086614173228347" right="0.31496062992125984" top="0.5511811023622047" bottom="0.3937007874015748" header="0.3937007874015748" footer="0.1968503937007874"/>
  <pageSetup fitToHeight="0" fitToWidth="1" horizontalDpi="600" verticalDpi="600" orientation="landscape" paperSize="9" scale="78" r:id="rId3"/>
  <headerFooter>
    <oddHeader>&amp;C&amp;"Verdana,курсив"&amp;5ПК ГРАНД-Смета (вер.6.0.5.8704) тел./факс (4872) 30-80-81&amp;R&amp;"Verdana,курсив"&amp;5Форма 4а</oddHeader>
    <oddFooter>&amp;R&amp;"Verdana,обычный"&amp;8-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Сергей</cp:lastModifiedBy>
  <cp:lastPrinted>2016-01-25T08:53:58Z</cp:lastPrinted>
  <dcterms:created xsi:type="dcterms:W3CDTF">2009-08-21T09:12:19Z</dcterms:created>
  <dcterms:modified xsi:type="dcterms:W3CDTF">2016-08-10T10:45:28Z</dcterms:modified>
  <cp:category/>
  <cp:version/>
  <cp:contentType/>
  <cp:contentStatus/>
</cp:coreProperties>
</file>